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70" yWindow="660" windowWidth="7470" windowHeight="4920" tabRatio="432" firstSheet="1" activeTab="1"/>
  </bookViews>
  <sheets>
    <sheet name="ORGANICI" sheetId="1" r:id="rId1"/>
    <sheet name="ISTOGRAMMA" sheetId="2" r:id="rId2"/>
  </sheets>
  <definedNames>
    <definedName name="_xlnm.Print_Area" localSheetId="1">'ISTOGRAMMA'!$A$1:$M$25</definedName>
    <definedName name="_xlnm.Print_Area" localSheetId="0">'ORGANICI'!$A$1:$M$79</definedName>
    <definedName name="_xlnm.Print_Titles" localSheetId="0">'ORGANICI'!$1:$4</definedName>
  </definedNames>
  <calcPr fullCalcOnLoad="1"/>
</workbook>
</file>

<file path=xl/sharedStrings.xml><?xml version="1.0" encoding="utf-8"?>
<sst xmlns="http://schemas.openxmlformats.org/spreadsheetml/2006/main" count="156" uniqueCount="142">
  <si>
    <t>profilo</t>
  </si>
  <si>
    <t xml:space="preserve">  TOTALI</t>
  </si>
  <si>
    <t>Dirigente</t>
  </si>
  <si>
    <t>Assistente tecnico</t>
  </si>
  <si>
    <t>Funzionario tecnico</t>
  </si>
  <si>
    <t>TOTALE</t>
  </si>
  <si>
    <t>Direttore di amministrazione</t>
  </si>
  <si>
    <t>0112</t>
  </si>
  <si>
    <t>Ingegnere coordinatore</t>
  </si>
  <si>
    <t>0003</t>
  </si>
  <si>
    <t>Funzionario di amministrazione</t>
  </si>
  <si>
    <t>0110</t>
  </si>
  <si>
    <t>0006</t>
  </si>
  <si>
    <t>Ingegnere</t>
  </si>
  <si>
    <t>Collaboratore di amministrazione</t>
  </si>
  <si>
    <t>0106</t>
  </si>
  <si>
    <t>0008</t>
  </si>
  <si>
    <t>Collaboratore tecnico</t>
  </si>
  <si>
    <t>0007</t>
  </si>
  <si>
    <t xml:space="preserve">Collaboratorte professionale </t>
  </si>
  <si>
    <t>0702</t>
  </si>
  <si>
    <t>0703</t>
  </si>
  <si>
    <t>Esperto di gestione</t>
  </si>
  <si>
    <t>0103</t>
  </si>
  <si>
    <t>Assistente di amministrazione</t>
  </si>
  <si>
    <t>0009</t>
  </si>
  <si>
    <t>0504</t>
  </si>
  <si>
    <t>Assistente tecnico edile</t>
  </si>
  <si>
    <t>0403</t>
  </si>
  <si>
    <t>Assistente tecnico sanitario</t>
  </si>
  <si>
    <t>1204</t>
  </si>
  <si>
    <t>tecnico informatico</t>
  </si>
  <si>
    <t>0701</t>
  </si>
  <si>
    <t>0102</t>
  </si>
  <si>
    <t>Meccanico motorista</t>
  </si>
  <si>
    <t>1002</t>
  </si>
  <si>
    <t>Operatore  di amministrazione</t>
  </si>
  <si>
    <t>Meccanico</t>
  </si>
  <si>
    <t>1003</t>
  </si>
  <si>
    <t>0802</t>
  </si>
  <si>
    <t>Op. per lav. Metalli</t>
  </si>
  <si>
    <t>0602</t>
  </si>
  <si>
    <t>Elettrotecnico</t>
  </si>
  <si>
    <t>0603</t>
  </si>
  <si>
    <t>Elettromeccanico</t>
  </si>
  <si>
    <t>Elettronico</t>
  </si>
  <si>
    <t>0502</t>
  </si>
  <si>
    <t>Operatore edile</t>
  </si>
  <si>
    <t>0402</t>
  </si>
  <si>
    <t>1102</t>
  </si>
  <si>
    <t>Operatore nautico</t>
  </si>
  <si>
    <t>0503</t>
  </si>
  <si>
    <t>Ottico</t>
  </si>
  <si>
    <t>1202</t>
  </si>
  <si>
    <t>Op. socio sanitario</t>
  </si>
  <si>
    <t>0202</t>
  </si>
  <si>
    <t>Disegantore</t>
  </si>
  <si>
    <t>0303</t>
  </si>
  <si>
    <t>Operatore cjhimico fisico</t>
  </si>
  <si>
    <t>0101</t>
  </si>
  <si>
    <t>Coadiutore di amministrazione</t>
  </si>
  <si>
    <t>0010</t>
  </si>
  <si>
    <t>Coadiutore tecnico</t>
  </si>
  <si>
    <t>Manutentore</t>
  </si>
  <si>
    <t>0401</t>
  </si>
  <si>
    <t>Coadiutore nautico</t>
  </si>
  <si>
    <t>1101</t>
  </si>
  <si>
    <t>1201</t>
  </si>
  <si>
    <t>Ausiliario</t>
  </si>
  <si>
    <t>1301</t>
  </si>
  <si>
    <t>Operatore tec. add. all'assistenza</t>
  </si>
  <si>
    <t>Ass.Tec. per l'elettronica e telec.</t>
  </si>
  <si>
    <t>Nuovo Ordinamento Personale</t>
  </si>
  <si>
    <t>codice</t>
  </si>
  <si>
    <t>Esperto di sviluppo software</t>
  </si>
  <si>
    <t>0005</t>
  </si>
  <si>
    <t>Specialista di  integrazione</t>
  </si>
  <si>
    <t>0706</t>
  </si>
  <si>
    <t>1103</t>
  </si>
  <si>
    <t>6</t>
  </si>
  <si>
    <t>7</t>
  </si>
  <si>
    <t>1</t>
  </si>
  <si>
    <t>130</t>
  </si>
  <si>
    <t>60</t>
  </si>
  <si>
    <t>92</t>
  </si>
  <si>
    <t>35</t>
  </si>
  <si>
    <t>74</t>
  </si>
  <si>
    <t>30</t>
  </si>
  <si>
    <t>120</t>
  </si>
  <si>
    <t>29</t>
  </si>
  <si>
    <t>25</t>
  </si>
  <si>
    <t>5</t>
  </si>
  <si>
    <t>2</t>
  </si>
  <si>
    <t>10</t>
  </si>
  <si>
    <t>15</t>
  </si>
  <si>
    <t>627</t>
  </si>
  <si>
    <t>TOTALI PER AREE</t>
  </si>
  <si>
    <t>ESISTENZA</t>
  </si>
  <si>
    <t>DIFFERENZA</t>
  </si>
  <si>
    <t>Ass.Tecnico Navale</t>
  </si>
  <si>
    <t>PERSONALE CHE HA DIRITTO DI ANDARE IN PENSIONE CON IL LIMITE DI ETA DI 65 NNI NELL'ARCO TEMPORALE DEI PROSSIMI 10 ANNI</t>
  </si>
  <si>
    <t>N. 129</t>
  </si>
  <si>
    <t>PENSIONAMENTO</t>
  </si>
  <si>
    <t>presso altri enti</t>
  </si>
  <si>
    <t>totale esodo  anno 2003</t>
  </si>
  <si>
    <t>PENSIONAMENTI</t>
  </si>
  <si>
    <t>TRASF. Maribase</t>
  </si>
  <si>
    <t>totale esodo  anno 2004</t>
  </si>
  <si>
    <t>ANNO 2003</t>
  </si>
  <si>
    <t>ANNO 2004</t>
  </si>
  <si>
    <t>ANNO 2005</t>
  </si>
  <si>
    <t>totale esodo  anno 2005</t>
  </si>
  <si>
    <t>ANNO 2006</t>
  </si>
  <si>
    <t>totale esodo  anno 2006</t>
  </si>
  <si>
    <t>55</t>
  </si>
  <si>
    <t>1943- 1947</t>
  </si>
  <si>
    <t>26</t>
  </si>
  <si>
    <t>1948 -1952</t>
  </si>
  <si>
    <t>104</t>
  </si>
  <si>
    <t>1953 - 1957</t>
  </si>
  <si>
    <t>266</t>
  </si>
  <si>
    <t xml:space="preserve">1958 - 1962 </t>
  </si>
  <si>
    <t>438</t>
  </si>
  <si>
    <t>1963 - 1967</t>
  </si>
  <si>
    <t>1968 - 1972</t>
  </si>
  <si>
    <t>1973 - 1977</t>
  </si>
  <si>
    <t>1978 - 1983</t>
  </si>
  <si>
    <t>classi di età (x)</t>
  </si>
  <si>
    <t>ARSENALE M.M. - LA SPEZIA</t>
  </si>
  <si>
    <t xml:space="preserve">PERSONALE IN SERVIZIO: distribuzione per classi di età  </t>
  </si>
  <si>
    <t xml:space="preserve">totale </t>
  </si>
  <si>
    <t>60 - 64</t>
  </si>
  <si>
    <t>55 - 59</t>
  </si>
  <si>
    <t>50 - 54</t>
  </si>
  <si>
    <t>45 - 49</t>
  </si>
  <si>
    <t>40 - 44</t>
  </si>
  <si>
    <t>35 - 39</t>
  </si>
  <si>
    <t>30 - 34</t>
  </si>
  <si>
    <t>25 - 29</t>
  </si>
  <si>
    <t xml:space="preserve">  dipendenti (y)</t>
  </si>
  <si>
    <t xml:space="preserve"> dipendenti </t>
  </si>
  <si>
    <t xml:space="preserve">  anno nascita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</si>
</sst>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_ ;[Red]\-0\ "/>
    <numFmt numFmtId="171" formatCode="0.00_ ;[Red]\-0.00\ "/>
  </numFmts>
  <fonts count="16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4"/>
      <name val="Arial"/>
      <family val="2"/>
    </font>
    <font>
      <u val="single"/>
      <sz val="10"/>
      <name val="Arial"/>
      <family val="2"/>
    </font>
    <font>
      <b/>
      <i/>
      <sz val="10"/>
      <name val="Arial"/>
      <family val="2"/>
    </font>
    <font>
      <i/>
      <sz val="14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16"/>
      <name val="Arial"/>
      <family val="2"/>
    </font>
    <font>
      <b/>
      <sz val="10.5"/>
      <name val="Arial"/>
      <family val="0"/>
    </font>
    <font>
      <sz val="10.5"/>
      <name val="Arial"/>
      <family val="0"/>
    </font>
    <font>
      <b/>
      <u val="single"/>
      <sz val="14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49" fontId="5" fillId="0" borderId="0" xfId="0" applyNumberFormat="1" applyFont="1" applyFill="1" applyAlignment="1">
      <alignment/>
    </xf>
    <xf numFmtId="49" fontId="0" fillId="0" borderId="0" xfId="0" applyNumberFormat="1" applyFill="1" applyAlignment="1">
      <alignment/>
    </xf>
    <xf numFmtId="49" fontId="0" fillId="0" borderId="0" xfId="0" applyNumberFormat="1" applyAlignment="1">
      <alignment/>
    </xf>
    <xf numFmtId="0" fontId="5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Alignment="1">
      <alignment horizontal="left"/>
    </xf>
    <xf numFmtId="0" fontId="0" fillId="0" borderId="0" xfId="0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0" fontId="3" fillId="0" borderId="1" xfId="0" applyFont="1" applyBorder="1" applyAlignment="1">
      <alignment/>
    </xf>
    <xf numFmtId="0" fontId="3" fillId="0" borderId="1" xfId="0" applyFont="1" applyFill="1" applyBorder="1" applyAlignment="1">
      <alignment horizontal="left"/>
    </xf>
    <xf numFmtId="0" fontId="0" fillId="0" borderId="0" xfId="0" applyNumberFormat="1" applyFill="1" applyAlignment="1">
      <alignment/>
    </xf>
    <xf numFmtId="0" fontId="0" fillId="0" borderId="2" xfId="0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2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170" fontId="4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NumberFormat="1" applyFont="1" applyBorder="1" applyAlignment="1">
      <alignment horizontal="center"/>
    </xf>
    <xf numFmtId="0" fontId="0" fillId="0" borderId="1" xfId="0" applyNumberFormat="1" applyBorder="1" applyAlignment="1">
      <alignment/>
    </xf>
    <xf numFmtId="170" fontId="4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6" fillId="0" borderId="1" xfId="0" applyNumberFormat="1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/>
    </xf>
    <xf numFmtId="170" fontId="4" fillId="0" borderId="1" xfId="0" applyNumberFormat="1" applyFont="1" applyBorder="1" applyAlignment="1">
      <alignment horizontal="center" wrapText="1"/>
    </xf>
    <xf numFmtId="0" fontId="3" fillId="1" borderId="1" xfId="0" applyFont="1" applyFill="1" applyBorder="1" applyAlignment="1">
      <alignment/>
    </xf>
    <xf numFmtId="49" fontId="3" fillId="1" borderId="1" xfId="0" applyNumberFormat="1" applyFont="1" applyFill="1" applyBorder="1" applyAlignment="1">
      <alignment horizontal="center"/>
    </xf>
    <xf numFmtId="0" fontId="2" fillId="1" borderId="1" xfId="0" applyFont="1" applyFill="1" applyBorder="1" applyAlignment="1">
      <alignment horizontal="center"/>
    </xf>
    <xf numFmtId="0" fontId="4" fillId="1" borderId="1" xfId="0" applyFont="1" applyFill="1" applyBorder="1" applyAlignment="1">
      <alignment horizontal="center"/>
    </xf>
    <xf numFmtId="0" fontId="1" fillId="1" borderId="1" xfId="0" applyFont="1" applyFill="1" applyBorder="1" applyAlignment="1">
      <alignment horizontal="center"/>
    </xf>
    <xf numFmtId="49" fontId="0" fillId="0" borderId="1" xfId="0" applyNumberFormat="1" applyBorder="1" applyAlignment="1">
      <alignment/>
    </xf>
    <xf numFmtId="49" fontId="2" fillId="1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1" fontId="4" fillId="0" borderId="1" xfId="0" applyNumberFormat="1" applyFont="1" applyFill="1" applyBorder="1" applyAlignment="1">
      <alignment horizontal="center"/>
    </xf>
    <xf numFmtId="49" fontId="4" fillId="0" borderId="0" xfId="0" applyNumberFormat="1" applyFont="1" applyAlignment="1">
      <alignment/>
    </xf>
    <xf numFmtId="49" fontId="4" fillId="0" borderId="0" xfId="0" applyNumberFormat="1" applyFont="1" applyAlignment="1">
      <alignment horizontal="center"/>
    </xf>
    <xf numFmtId="0" fontId="4" fillId="0" borderId="0" xfId="0" applyFont="1" applyAlignment="1">
      <alignment horizontal="left" wrapText="1"/>
    </xf>
    <xf numFmtId="49" fontId="4" fillId="0" borderId="0" xfId="0" applyNumberFormat="1" applyFont="1" applyAlignment="1">
      <alignment wrapText="1"/>
    </xf>
    <xf numFmtId="0" fontId="8" fillId="0" borderId="1" xfId="0" applyFont="1" applyBorder="1" applyAlignment="1">
      <alignment horizontal="center" wrapText="1"/>
    </xf>
    <xf numFmtId="0" fontId="11" fillId="0" borderId="0" xfId="0" applyFont="1" applyAlignment="1">
      <alignment horizontal="left"/>
    </xf>
    <xf numFmtId="0" fontId="4" fillId="0" borderId="0" xfId="0" applyFont="1" applyBorder="1" applyAlignment="1">
      <alignment horizontal="center"/>
    </xf>
    <xf numFmtId="1" fontId="0" fillId="0" borderId="0" xfId="0" applyNumberFormat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49" fontId="10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8" fillId="0" borderId="0" xfId="0" applyNumberFormat="1" applyFont="1" applyBorder="1" applyAlignment="1">
      <alignment/>
    </xf>
    <xf numFmtId="0" fontId="0" fillId="0" borderId="0" xfId="0" applyNumberFormat="1" applyBorder="1" applyAlignment="1">
      <alignment/>
    </xf>
    <xf numFmtId="1" fontId="0" fillId="0" borderId="0" xfId="0" applyNumberFormat="1" applyBorder="1" applyAlignment="1">
      <alignment/>
    </xf>
    <xf numFmtId="0" fontId="3" fillId="0" borderId="0" xfId="0" applyFont="1" applyBorder="1" applyAlignment="1">
      <alignment/>
    </xf>
    <xf numFmtId="1" fontId="4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49" fontId="3" fillId="0" borderId="0" xfId="0" applyNumberFormat="1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12" fillId="0" borderId="0" xfId="0" applyFont="1" applyAlignment="1">
      <alignment horizontal="left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49" fontId="4" fillId="0" borderId="2" xfId="0" applyNumberFormat="1" applyFont="1" applyBorder="1" applyAlignment="1">
      <alignment/>
    </xf>
    <xf numFmtId="0" fontId="4" fillId="0" borderId="6" xfId="0" applyFont="1" applyBorder="1" applyAlignment="1">
      <alignment horizontal="left"/>
    </xf>
    <xf numFmtId="0" fontId="0" fillId="0" borderId="2" xfId="0" applyBorder="1" applyAlignment="1">
      <alignment horizontal="left"/>
    </xf>
    <xf numFmtId="49" fontId="4" fillId="0" borderId="0" xfId="0" applyNumberFormat="1" applyFont="1" applyBorder="1" applyAlignment="1">
      <alignment horizontal="center"/>
    </xf>
    <xf numFmtId="49" fontId="10" fillId="0" borderId="1" xfId="0" applyNumberFormat="1" applyFont="1" applyBorder="1" applyAlignment="1">
      <alignment horizontal="center"/>
    </xf>
    <xf numFmtId="1" fontId="4" fillId="0" borderId="7" xfId="0" applyNumberFormat="1" applyFont="1" applyBorder="1" applyAlignment="1">
      <alignment horizontal="center"/>
    </xf>
    <xf numFmtId="0" fontId="15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10" fillId="0" borderId="0" xfId="0" applyFont="1" applyAlignment="1">
      <alignment horizontal="left" wrapText="1"/>
    </xf>
    <xf numFmtId="49" fontId="10" fillId="0" borderId="0" xfId="0" applyNumberFormat="1" applyFont="1" applyAlignment="1">
      <alignment wrapText="1"/>
    </xf>
    <xf numFmtId="49" fontId="11" fillId="0" borderId="8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49" fontId="4" fillId="0" borderId="9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8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12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Istogramma del personale per età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ISTOGRAMMA!$B$17:$B$24</c:f>
              <c:strCache>
                <c:ptCount val="8"/>
                <c:pt idx="0">
                  <c:v>60 - 64</c:v>
                </c:pt>
                <c:pt idx="1">
                  <c:v>55 - 59</c:v>
                </c:pt>
                <c:pt idx="2">
                  <c:v>50 - 54</c:v>
                </c:pt>
                <c:pt idx="3">
                  <c:v>45 - 49</c:v>
                </c:pt>
                <c:pt idx="4">
                  <c:v>40 - 44</c:v>
                </c:pt>
                <c:pt idx="5">
                  <c:v>35 - 39</c:v>
                </c:pt>
                <c:pt idx="6">
                  <c:v>30 - 34</c:v>
                </c:pt>
                <c:pt idx="7">
                  <c:v>25 - 29</c:v>
                </c:pt>
              </c:strCache>
            </c:strRef>
          </c:cat>
          <c:val>
            <c:numRef>
              <c:f>ISTOGRAMMA!$C$17:$C$24</c:f>
              <c:numCache>
                <c:ptCount val="8"/>
                <c:pt idx="0">
                  <c:v>26</c:v>
                </c:pt>
                <c:pt idx="1">
                  <c:v>104</c:v>
                </c:pt>
                <c:pt idx="2">
                  <c:v>266</c:v>
                </c:pt>
                <c:pt idx="3">
                  <c:v>438</c:v>
                </c:pt>
                <c:pt idx="4">
                  <c:v>130</c:v>
                </c:pt>
                <c:pt idx="5">
                  <c:v>55</c:v>
                </c:pt>
                <c:pt idx="6">
                  <c:v>6</c:v>
                </c:pt>
                <c:pt idx="7">
                  <c:v>1</c:v>
                </c:pt>
              </c:numCache>
            </c:numRef>
          </c:val>
        </c:ser>
        <c:axId val="34130773"/>
        <c:axId val="38741502"/>
      </c:barChart>
      <c:catAx>
        <c:axId val="341307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classi di età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8741502"/>
        <c:crosses val="autoZero"/>
        <c:auto val="0"/>
        <c:lblOffset val="100"/>
        <c:noMultiLvlLbl val="0"/>
      </c:catAx>
      <c:valAx>
        <c:axId val="387415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personale presente per età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413077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171450</xdr:colOff>
      <xdr:row>5</xdr:row>
      <xdr:rowOff>0</xdr:rowOff>
    </xdr:from>
    <xdr:to>
      <xdr:col>11</xdr:col>
      <xdr:colOff>409575</xdr:colOff>
      <xdr:row>24</xdr:row>
      <xdr:rowOff>19050</xdr:rowOff>
    </xdr:to>
    <xdr:graphicFrame>
      <xdr:nvGraphicFramePr>
        <xdr:cNvPr id="1" name="Chart 3"/>
        <xdr:cNvGraphicFramePr/>
      </xdr:nvGraphicFramePr>
      <xdr:xfrm>
        <a:off x="3067050" y="1076325"/>
        <a:ext cx="4838700" cy="4381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W410"/>
  <sheetViews>
    <sheetView zoomScale="50" zoomScaleNormal="50" workbookViewId="0" topLeftCell="A1">
      <pane ySplit="3" topLeftCell="BM47" activePane="bottomLeft" state="frozen"/>
      <selection pane="topLeft" activeCell="C1" sqref="C1"/>
      <selection pane="bottomLeft" activeCell="A67" sqref="A67:A68"/>
    </sheetView>
  </sheetViews>
  <sheetFormatPr defaultColWidth="9.140625" defaultRowHeight="12.75"/>
  <cols>
    <col min="1" max="1" width="24.8515625" style="10" customWidth="1"/>
    <col min="2" max="2" width="12.57421875" style="7" customWidth="1"/>
    <col min="3" max="3" width="11.421875" style="4" customWidth="1"/>
    <col min="4" max="4" width="12.57421875" style="17" customWidth="1"/>
    <col min="5" max="5" width="11.421875" style="22" customWidth="1"/>
    <col min="6" max="6" width="11.421875" style="0" customWidth="1"/>
    <col min="7" max="7" width="12.57421875" style="23" customWidth="1"/>
    <col min="8" max="8" width="11.421875" style="3" customWidth="1"/>
    <col min="9" max="9" width="25.57421875" style="0" customWidth="1"/>
    <col min="10" max="10" width="11.421875" style="0" customWidth="1"/>
    <col min="11" max="11" width="11.421875" style="51" customWidth="1"/>
    <col min="12" max="13" width="11.421875" style="0" customWidth="1"/>
    <col min="14" max="14" width="23.421875" style="0" customWidth="1"/>
    <col min="15" max="15" width="18.28125" style="0" customWidth="1"/>
    <col min="16" max="16384" width="11.421875" style="0" customWidth="1"/>
  </cols>
  <sheetData>
    <row r="1" spans="1:2" ht="21.75" customHeight="1">
      <c r="A1" s="8"/>
      <c r="B1" s="5"/>
    </row>
    <row r="2" spans="1:18" ht="18">
      <c r="A2" s="9"/>
      <c r="B2" s="6"/>
      <c r="C2" s="11"/>
      <c r="D2" s="18"/>
      <c r="I2" s="84"/>
      <c r="J2" s="84"/>
      <c r="K2" s="84"/>
      <c r="L2" s="84"/>
      <c r="M2" s="84"/>
      <c r="N2" s="84"/>
      <c r="O2" s="84"/>
      <c r="P2" s="84"/>
      <c r="Q2" s="84"/>
      <c r="R2" s="84"/>
    </row>
    <row r="3" spans="1:58" ht="21.75" customHeight="1">
      <c r="A3" s="86" t="s">
        <v>72</v>
      </c>
      <c r="B3" s="87"/>
      <c r="C3" s="24"/>
      <c r="D3" s="25"/>
      <c r="E3" s="26"/>
      <c r="F3" s="27"/>
      <c r="G3" s="28"/>
      <c r="H3" s="15"/>
      <c r="I3" s="56"/>
      <c r="J3" s="57"/>
      <c r="K3" s="58"/>
      <c r="L3" s="57"/>
      <c r="M3" s="57"/>
      <c r="N3" s="56"/>
      <c r="O3" s="57"/>
      <c r="P3" s="57"/>
      <c r="Q3" s="57"/>
      <c r="R3" s="57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</row>
    <row r="4" spans="1:18" ht="49.5" customHeight="1">
      <c r="A4" s="29" t="s">
        <v>0</v>
      </c>
      <c r="B4" s="29" t="s">
        <v>73</v>
      </c>
      <c r="C4" s="30" t="s">
        <v>5</v>
      </c>
      <c r="D4" s="31" t="s">
        <v>96</v>
      </c>
      <c r="E4" s="48" t="s">
        <v>97</v>
      </c>
      <c r="F4" s="32"/>
      <c r="G4" s="33" t="s">
        <v>98</v>
      </c>
      <c r="I4" s="2"/>
      <c r="J4" s="2"/>
      <c r="K4" s="58"/>
      <c r="L4" s="2"/>
      <c r="M4" s="2"/>
      <c r="N4" s="2"/>
      <c r="O4" s="2"/>
      <c r="P4" s="2"/>
      <c r="Q4" s="2"/>
      <c r="R4" s="2"/>
    </row>
    <row r="5" spans="1:18" ht="18">
      <c r="A5" s="13" t="s">
        <v>2</v>
      </c>
      <c r="B5" s="12"/>
      <c r="C5" s="21">
        <v>1</v>
      </c>
      <c r="D5" s="21"/>
      <c r="E5" s="25">
        <v>1</v>
      </c>
      <c r="F5" s="32"/>
      <c r="G5" s="28">
        <f>E5-C5</f>
        <v>0</v>
      </c>
      <c r="I5" s="59"/>
      <c r="J5" s="59"/>
      <c r="K5" s="60"/>
      <c r="L5" s="18"/>
      <c r="M5" s="60"/>
      <c r="N5" s="59"/>
      <c r="O5" s="59"/>
      <c r="P5" s="60"/>
      <c r="Q5" s="60"/>
      <c r="R5" s="60"/>
    </row>
    <row r="6" spans="1:18" ht="18">
      <c r="A6" s="13" t="s">
        <v>2</v>
      </c>
      <c r="B6" s="12"/>
      <c r="C6" s="21">
        <v>1</v>
      </c>
      <c r="D6" s="21"/>
      <c r="E6" s="25">
        <v>0</v>
      </c>
      <c r="F6" s="32"/>
      <c r="G6" s="28">
        <f aca="true" t="shared" si="0" ref="G6:G52">E6-C6</f>
        <v>-1</v>
      </c>
      <c r="I6" s="61"/>
      <c r="J6" s="62"/>
      <c r="K6" s="60"/>
      <c r="L6" s="18"/>
      <c r="M6" s="60"/>
      <c r="N6" s="59"/>
      <c r="O6" s="59"/>
      <c r="P6" s="60"/>
      <c r="Q6" s="60"/>
      <c r="R6" s="60"/>
    </row>
    <row r="7" spans="1:18" ht="18">
      <c r="A7" s="13" t="s">
        <v>2</v>
      </c>
      <c r="B7" s="12"/>
      <c r="C7" s="21">
        <v>1</v>
      </c>
      <c r="D7" s="21"/>
      <c r="E7" s="25">
        <v>0</v>
      </c>
      <c r="F7" s="32"/>
      <c r="G7" s="28">
        <f t="shared" si="0"/>
        <v>-1</v>
      </c>
      <c r="I7" s="59"/>
      <c r="J7" s="62"/>
      <c r="K7" s="60"/>
      <c r="L7" s="18"/>
      <c r="M7" s="60"/>
      <c r="N7" s="61"/>
      <c r="O7" s="61"/>
      <c r="P7" s="60"/>
      <c r="Q7" s="60"/>
      <c r="R7" s="60"/>
    </row>
    <row r="8" spans="1:19" ht="18">
      <c r="A8" s="34"/>
      <c r="B8" s="35"/>
      <c r="C8" s="36"/>
      <c r="D8" s="37">
        <f>SUM(C5:C7)</f>
        <v>3</v>
      </c>
      <c r="E8" s="36"/>
      <c r="F8" s="38">
        <f>SUM(E5:E7)</f>
        <v>1</v>
      </c>
      <c r="G8" s="28">
        <f t="shared" si="0"/>
        <v>0</v>
      </c>
      <c r="I8" s="59"/>
      <c r="J8" s="62"/>
      <c r="K8" s="60"/>
      <c r="L8" s="18"/>
      <c r="M8" s="60"/>
      <c r="N8" s="61"/>
      <c r="O8" s="62"/>
      <c r="P8" s="60"/>
      <c r="Q8" s="60"/>
      <c r="R8" s="60"/>
      <c r="S8" s="50"/>
    </row>
    <row r="9" spans="1:18" ht="18">
      <c r="A9" s="14" t="s">
        <v>6</v>
      </c>
      <c r="B9" s="12" t="s">
        <v>7</v>
      </c>
      <c r="C9" s="21">
        <v>4</v>
      </c>
      <c r="D9" s="21"/>
      <c r="E9" s="25">
        <v>2</v>
      </c>
      <c r="F9" s="32"/>
      <c r="G9" s="28">
        <f t="shared" si="0"/>
        <v>-2</v>
      </c>
      <c r="I9" s="61"/>
      <c r="J9" s="62"/>
      <c r="K9" s="60"/>
      <c r="L9" s="18"/>
      <c r="M9" s="60"/>
      <c r="N9" s="61"/>
      <c r="O9" s="62"/>
      <c r="P9" s="60"/>
      <c r="Q9" s="60"/>
      <c r="R9" s="60"/>
    </row>
    <row r="10" spans="1:18" ht="18">
      <c r="A10" s="14" t="s">
        <v>8</v>
      </c>
      <c r="B10" s="12" t="s">
        <v>9</v>
      </c>
      <c r="C10" s="21">
        <v>2</v>
      </c>
      <c r="D10" s="21"/>
      <c r="E10" s="25">
        <v>1</v>
      </c>
      <c r="F10" s="32"/>
      <c r="G10" s="28">
        <f t="shared" si="0"/>
        <v>-1</v>
      </c>
      <c r="I10" s="61"/>
      <c r="J10" s="62"/>
      <c r="K10" s="60"/>
      <c r="L10" s="18"/>
      <c r="M10" s="60"/>
      <c r="N10" s="61"/>
      <c r="O10" s="62"/>
      <c r="P10" s="60"/>
      <c r="Q10" s="60"/>
      <c r="R10" s="60"/>
    </row>
    <row r="11" spans="1:18" ht="18">
      <c r="A11" s="34"/>
      <c r="B11" s="35"/>
      <c r="C11" s="36"/>
      <c r="D11" s="37">
        <f>SUM(C9:C10)</f>
        <v>6</v>
      </c>
      <c r="E11" s="36"/>
      <c r="F11" s="38">
        <f>SUM(E9:E10)</f>
        <v>3</v>
      </c>
      <c r="G11" s="28">
        <f t="shared" si="0"/>
        <v>0</v>
      </c>
      <c r="I11" s="61"/>
      <c r="J11" s="62"/>
      <c r="K11" s="60"/>
      <c r="L11" s="18"/>
      <c r="M11" s="60"/>
      <c r="N11" s="61"/>
      <c r="O11" s="62"/>
      <c r="P11" s="60"/>
      <c r="Q11" s="60"/>
      <c r="R11" s="60"/>
    </row>
    <row r="12" spans="1:18" ht="18">
      <c r="A12" s="14" t="s">
        <v>10</v>
      </c>
      <c r="B12" s="12" t="s">
        <v>11</v>
      </c>
      <c r="C12" s="21" t="s">
        <v>79</v>
      </c>
      <c r="D12" s="21"/>
      <c r="E12" s="25">
        <v>5</v>
      </c>
      <c r="F12" s="32"/>
      <c r="G12" s="28">
        <f t="shared" si="0"/>
        <v>-1</v>
      </c>
      <c r="I12" s="61"/>
      <c r="J12" s="62"/>
      <c r="K12" s="60"/>
      <c r="L12" s="18"/>
      <c r="M12" s="60"/>
      <c r="N12" s="61"/>
      <c r="O12" s="62"/>
      <c r="P12" s="60"/>
      <c r="Q12" s="60"/>
      <c r="R12" s="60"/>
    </row>
    <row r="13" spans="1:18" ht="18">
      <c r="A13" s="13" t="s">
        <v>4</v>
      </c>
      <c r="B13" s="12" t="s">
        <v>75</v>
      </c>
      <c r="C13" s="21" t="s">
        <v>80</v>
      </c>
      <c r="D13" s="21"/>
      <c r="E13" s="25">
        <v>0</v>
      </c>
      <c r="F13" s="32"/>
      <c r="G13" s="28">
        <f t="shared" si="0"/>
        <v>-7</v>
      </c>
      <c r="I13" s="61"/>
      <c r="J13" s="62"/>
      <c r="K13" s="60"/>
      <c r="L13" s="18"/>
      <c r="M13" s="60"/>
      <c r="N13" s="2"/>
      <c r="O13" s="2"/>
      <c r="P13" s="60"/>
      <c r="Q13" s="60"/>
      <c r="R13" s="60"/>
    </row>
    <row r="14" spans="1:18" ht="18">
      <c r="A14" s="13" t="s">
        <v>76</v>
      </c>
      <c r="B14" s="12" t="s">
        <v>77</v>
      </c>
      <c r="C14" s="21" t="s">
        <v>81</v>
      </c>
      <c r="D14" s="21"/>
      <c r="E14" s="25">
        <v>1</v>
      </c>
      <c r="F14" s="32"/>
      <c r="G14" s="28">
        <f t="shared" si="0"/>
        <v>0</v>
      </c>
      <c r="I14" s="61"/>
      <c r="J14" s="62"/>
      <c r="K14" s="60"/>
      <c r="L14" s="18"/>
      <c r="M14" s="60"/>
      <c r="N14" s="2"/>
      <c r="O14" s="2"/>
      <c r="P14" s="60"/>
      <c r="Q14" s="60"/>
      <c r="R14" s="60"/>
    </row>
    <row r="15" spans="1:18" ht="18">
      <c r="A15" s="14" t="s">
        <v>13</v>
      </c>
      <c r="B15" s="12" t="s">
        <v>12</v>
      </c>
      <c r="C15" s="21">
        <v>9</v>
      </c>
      <c r="D15" s="21"/>
      <c r="E15" s="25">
        <v>3</v>
      </c>
      <c r="F15" s="32"/>
      <c r="G15" s="28">
        <f t="shared" si="0"/>
        <v>-6</v>
      </c>
      <c r="I15" s="61"/>
      <c r="J15" s="62"/>
      <c r="K15" s="60"/>
      <c r="L15" s="18"/>
      <c r="M15" s="60"/>
      <c r="N15" s="2"/>
      <c r="O15" s="2"/>
      <c r="P15" s="2"/>
      <c r="Q15" s="2"/>
      <c r="R15" s="2"/>
    </row>
    <row r="16" spans="1:18" ht="18">
      <c r="A16" s="34"/>
      <c r="B16" s="35"/>
      <c r="C16" s="36"/>
      <c r="D16" s="37">
        <f>C12+C13+C14+C15</f>
        <v>23</v>
      </c>
      <c r="E16" s="36"/>
      <c r="F16" s="37">
        <f>SUM(E12:E15)</f>
        <v>9</v>
      </c>
      <c r="G16" s="28">
        <f t="shared" si="0"/>
        <v>0</v>
      </c>
      <c r="I16" s="61"/>
      <c r="J16" s="62"/>
      <c r="K16" s="60"/>
      <c r="L16" s="18"/>
      <c r="M16" s="60"/>
      <c r="N16" s="2"/>
      <c r="O16" s="2"/>
      <c r="P16" s="18"/>
      <c r="Q16" s="18"/>
      <c r="R16" s="18"/>
    </row>
    <row r="17" spans="1:18" ht="18">
      <c r="A17" s="14" t="s">
        <v>14</v>
      </c>
      <c r="B17" s="12" t="s">
        <v>15</v>
      </c>
      <c r="C17" s="21">
        <v>15</v>
      </c>
      <c r="D17" s="21"/>
      <c r="E17" s="25">
        <v>7</v>
      </c>
      <c r="F17" s="32"/>
      <c r="G17" s="28">
        <f t="shared" si="0"/>
        <v>-8</v>
      </c>
      <c r="I17" s="61"/>
      <c r="J17" s="62"/>
      <c r="K17" s="60"/>
      <c r="L17" s="18"/>
      <c r="M17" s="60"/>
      <c r="N17" s="2"/>
      <c r="O17" s="2"/>
      <c r="P17" s="18"/>
      <c r="Q17" s="18"/>
      <c r="R17" s="18"/>
    </row>
    <row r="18" spans="1:18" ht="18">
      <c r="A18" s="14" t="s">
        <v>17</v>
      </c>
      <c r="B18" s="12" t="s">
        <v>16</v>
      </c>
      <c r="C18" s="21">
        <v>74</v>
      </c>
      <c r="D18" s="21"/>
      <c r="E18" s="25">
        <v>20</v>
      </c>
      <c r="F18" s="32"/>
      <c r="G18" s="28">
        <f t="shared" si="0"/>
        <v>-54</v>
      </c>
      <c r="I18" s="61"/>
      <c r="J18" s="62"/>
      <c r="K18" s="60"/>
      <c r="L18" s="18"/>
      <c r="M18" s="60"/>
      <c r="N18" s="2"/>
      <c r="O18" s="2"/>
      <c r="P18" s="18"/>
      <c r="Q18" s="18"/>
      <c r="R18" s="18"/>
    </row>
    <row r="19" spans="1:18" ht="18">
      <c r="A19" s="14" t="s">
        <v>19</v>
      </c>
      <c r="B19" s="12" t="s">
        <v>18</v>
      </c>
      <c r="C19" s="21">
        <v>1</v>
      </c>
      <c r="D19" s="21"/>
      <c r="E19" s="25">
        <v>1</v>
      </c>
      <c r="F19" s="32"/>
      <c r="G19" s="28">
        <f t="shared" si="0"/>
        <v>0</v>
      </c>
      <c r="I19" s="61"/>
      <c r="J19" s="62"/>
      <c r="K19" s="60"/>
      <c r="L19" s="18"/>
      <c r="M19" s="60"/>
      <c r="N19" s="2"/>
      <c r="O19" s="2"/>
      <c r="P19" s="18"/>
      <c r="Q19" s="18"/>
      <c r="R19" s="18"/>
    </row>
    <row r="20" spans="1:18" ht="18">
      <c r="A20" s="14" t="s">
        <v>22</v>
      </c>
      <c r="B20" s="12" t="s">
        <v>20</v>
      </c>
      <c r="C20" s="21">
        <v>1</v>
      </c>
      <c r="D20" s="21"/>
      <c r="E20" s="25">
        <v>0</v>
      </c>
      <c r="F20" s="39"/>
      <c r="G20" s="28">
        <f t="shared" si="0"/>
        <v>-1</v>
      </c>
      <c r="I20" s="61"/>
      <c r="J20" s="62"/>
      <c r="K20" s="60"/>
      <c r="L20" s="18"/>
      <c r="M20" s="60"/>
      <c r="N20" s="2"/>
      <c r="O20" s="2"/>
      <c r="P20" s="18"/>
      <c r="Q20" s="18"/>
      <c r="R20" s="18"/>
    </row>
    <row r="21" spans="1:18" ht="18">
      <c r="A21" s="14" t="s">
        <v>74</v>
      </c>
      <c r="B21" s="12" t="s">
        <v>21</v>
      </c>
      <c r="C21" s="21">
        <v>1</v>
      </c>
      <c r="D21" s="21"/>
      <c r="E21" s="25">
        <v>0</v>
      </c>
      <c r="F21" s="32"/>
      <c r="G21" s="28">
        <f t="shared" si="0"/>
        <v>-1</v>
      </c>
      <c r="I21" s="61"/>
      <c r="J21" s="62"/>
      <c r="K21" s="60"/>
      <c r="L21" s="18"/>
      <c r="M21" s="60"/>
      <c r="N21" s="2"/>
      <c r="O21" s="2"/>
      <c r="P21" s="18"/>
      <c r="Q21" s="18"/>
      <c r="R21" s="18"/>
    </row>
    <row r="22" spans="1:18" ht="27" customHeight="1">
      <c r="A22" s="34"/>
      <c r="B22" s="35"/>
      <c r="C22" s="36"/>
      <c r="D22" s="37">
        <f>SUM(C17+C18+C19+C20+C21)</f>
        <v>92</v>
      </c>
      <c r="E22" s="36"/>
      <c r="F22" s="37">
        <f>SUM(E17:E21)</f>
        <v>28</v>
      </c>
      <c r="G22" s="28">
        <f t="shared" si="0"/>
        <v>0</v>
      </c>
      <c r="I22" s="61"/>
      <c r="J22" s="62"/>
      <c r="K22" s="60"/>
      <c r="L22" s="18"/>
      <c r="M22" s="60"/>
      <c r="N22" s="2"/>
      <c r="O22" s="2"/>
      <c r="P22" s="18"/>
      <c r="Q22" s="18"/>
      <c r="R22" s="18"/>
    </row>
    <row r="23" spans="1:18" ht="18">
      <c r="A23" s="14" t="s">
        <v>24</v>
      </c>
      <c r="B23" s="12" t="s">
        <v>23</v>
      </c>
      <c r="C23" s="21">
        <v>46</v>
      </c>
      <c r="D23" s="21"/>
      <c r="E23" s="25">
        <v>25</v>
      </c>
      <c r="F23" s="32"/>
      <c r="G23" s="28">
        <f t="shared" si="0"/>
        <v>-21</v>
      </c>
      <c r="I23" s="61"/>
      <c r="J23" s="62"/>
      <c r="K23" s="60"/>
      <c r="L23" s="18"/>
      <c r="M23" s="60"/>
      <c r="N23" s="2"/>
      <c r="O23" s="2"/>
      <c r="P23" s="18"/>
      <c r="Q23" s="18"/>
      <c r="R23" s="18"/>
    </row>
    <row r="24" spans="1:18" ht="18">
      <c r="A24" s="14" t="s">
        <v>3</v>
      </c>
      <c r="B24" s="12" t="s">
        <v>25</v>
      </c>
      <c r="C24" s="21">
        <v>90</v>
      </c>
      <c r="D24" s="21"/>
      <c r="E24" s="25">
        <v>52</v>
      </c>
      <c r="F24" s="32"/>
      <c r="G24" s="28">
        <f t="shared" si="0"/>
        <v>-38</v>
      </c>
      <c r="I24" s="61"/>
      <c r="J24" s="62"/>
      <c r="K24" s="60"/>
      <c r="L24" s="18"/>
      <c r="M24" s="60"/>
      <c r="N24" s="2"/>
      <c r="O24" s="2"/>
      <c r="P24" s="18"/>
      <c r="Q24" s="18"/>
      <c r="R24" s="18"/>
    </row>
    <row r="25" spans="1:18" ht="18">
      <c r="A25" s="14" t="s">
        <v>99</v>
      </c>
      <c r="B25" s="12" t="s">
        <v>78</v>
      </c>
      <c r="C25" s="21">
        <v>3</v>
      </c>
      <c r="D25" s="21"/>
      <c r="E25" s="25">
        <v>2</v>
      </c>
      <c r="F25" s="32"/>
      <c r="G25" s="28">
        <f t="shared" si="0"/>
        <v>-1</v>
      </c>
      <c r="I25" s="61"/>
      <c r="J25" s="62"/>
      <c r="K25" s="60"/>
      <c r="L25" s="18"/>
      <c r="M25" s="60"/>
      <c r="N25" s="2"/>
      <c r="O25" s="2"/>
      <c r="P25" s="18"/>
      <c r="Q25" s="18"/>
      <c r="R25" s="18"/>
    </row>
    <row r="26" spans="1:18" ht="18">
      <c r="A26" s="14" t="s">
        <v>71</v>
      </c>
      <c r="B26" s="12" t="s">
        <v>26</v>
      </c>
      <c r="C26" s="21">
        <v>68</v>
      </c>
      <c r="D26" s="21"/>
      <c r="E26" s="25">
        <v>19</v>
      </c>
      <c r="F26" s="32"/>
      <c r="G26" s="28">
        <f t="shared" si="0"/>
        <v>-49</v>
      </c>
      <c r="I26" s="61"/>
      <c r="J26" s="62"/>
      <c r="K26" s="60"/>
      <c r="L26" s="18"/>
      <c r="M26" s="60"/>
      <c r="N26" s="2"/>
      <c r="O26" s="2"/>
      <c r="P26" s="18"/>
      <c r="Q26" s="18"/>
      <c r="R26" s="18"/>
    </row>
    <row r="27" spans="1:18" ht="18">
      <c r="A27" s="14" t="s">
        <v>27</v>
      </c>
      <c r="B27" s="12" t="s">
        <v>28</v>
      </c>
      <c r="C27" s="21">
        <v>5</v>
      </c>
      <c r="D27" s="21"/>
      <c r="E27" s="25">
        <v>5</v>
      </c>
      <c r="F27" s="32"/>
      <c r="G27" s="28">
        <f t="shared" si="0"/>
        <v>0</v>
      </c>
      <c r="I27" s="61"/>
      <c r="J27" s="62"/>
      <c r="K27" s="60"/>
      <c r="L27" s="18"/>
      <c r="M27" s="60"/>
      <c r="N27" s="2"/>
      <c r="O27" s="2"/>
      <c r="P27" s="18"/>
      <c r="Q27" s="18"/>
      <c r="R27" s="18"/>
    </row>
    <row r="28" spans="1:18" ht="18">
      <c r="A28" s="14" t="s">
        <v>29</v>
      </c>
      <c r="B28" s="12" t="s">
        <v>30</v>
      </c>
      <c r="C28" s="21">
        <v>1</v>
      </c>
      <c r="D28" s="21"/>
      <c r="E28" s="25">
        <v>0</v>
      </c>
      <c r="F28" s="32"/>
      <c r="G28" s="28">
        <f t="shared" si="0"/>
        <v>-1</v>
      </c>
      <c r="I28" s="61"/>
      <c r="J28" s="62"/>
      <c r="K28" s="60"/>
      <c r="L28" s="18"/>
      <c r="M28" s="60"/>
      <c r="N28" s="2"/>
      <c r="O28" s="2"/>
      <c r="P28" s="18"/>
      <c r="Q28" s="18"/>
      <c r="R28" s="18"/>
    </row>
    <row r="29" spans="1:18" ht="18">
      <c r="A29" s="14" t="s">
        <v>31</v>
      </c>
      <c r="B29" s="12" t="s">
        <v>32</v>
      </c>
      <c r="C29" s="21">
        <v>8</v>
      </c>
      <c r="D29" s="21"/>
      <c r="E29" s="25">
        <v>4</v>
      </c>
      <c r="F29" s="32"/>
      <c r="G29" s="28">
        <f t="shared" si="0"/>
        <v>-4</v>
      </c>
      <c r="I29" s="61"/>
      <c r="J29" s="62"/>
      <c r="K29" s="60"/>
      <c r="L29" s="18"/>
      <c r="M29" s="60"/>
      <c r="N29" s="2"/>
      <c r="O29" s="2"/>
      <c r="P29" s="18"/>
      <c r="Q29" s="18"/>
      <c r="R29" s="18"/>
    </row>
    <row r="30" spans="1:18" ht="25.5" customHeight="1">
      <c r="A30" s="34"/>
      <c r="B30" s="35"/>
      <c r="C30" s="36"/>
      <c r="D30" s="37">
        <f>SUM(C23+C24+C25+C26+C27+C28+C29)</f>
        <v>221</v>
      </c>
      <c r="E30" s="36"/>
      <c r="F30" s="37">
        <f>SUM(E23:E29)</f>
        <v>107</v>
      </c>
      <c r="G30" s="28">
        <f t="shared" si="0"/>
        <v>0</v>
      </c>
      <c r="I30" s="61"/>
      <c r="J30" s="62"/>
      <c r="K30" s="60"/>
      <c r="L30" s="18"/>
      <c r="M30" s="60"/>
      <c r="N30" s="2"/>
      <c r="O30" s="2"/>
      <c r="P30" s="18"/>
      <c r="Q30" s="18"/>
      <c r="R30" s="18"/>
    </row>
    <row r="31" spans="1:18" ht="18">
      <c r="A31" s="14" t="s">
        <v>36</v>
      </c>
      <c r="B31" s="12" t="s">
        <v>33</v>
      </c>
      <c r="C31" s="21" t="s">
        <v>82</v>
      </c>
      <c r="D31" s="21"/>
      <c r="E31" s="25">
        <v>96</v>
      </c>
      <c r="F31" s="32"/>
      <c r="G31" s="28">
        <f t="shared" si="0"/>
        <v>-34</v>
      </c>
      <c r="I31" s="61"/>
      <c r="J31" s="62"/>
      <c r="K31" s="60"/>
      <c r="L31" s="18"/>
      <c r="M31" s="60"/>
      <c r="N31" s="2"/>
      <c r="O31" s="2"/>
      <c r="P31" s="18"/>
      <c r="Q31" s="18"/>
      <c r="R31" s="18"/>
    </row>
    <row r="32" spans="1:18" ht="18">
      <c r="A32" s="14" t="s">
        <v>34</v>
      </c>
      <c r="B32" s="12" t="s">
        <v>35</v>
      </c>
      <c r="C32" s="21" t="s">
        <v>83</v>
      </c>
      <c r="D32" s="21"/>
      <c r="E32" s="25">
        <v>30</v>
      </c>
      <c r="F32" s="32"/>
      <c r="G32" s="28">
        <f t="shared" si="0"/>
        <v>-30</v>
      </c>
      <c r="I32" s="61"/>
      <c r="J32" s="62"/>
      <c r="K32" s="60"/>
      <c r="L32" s="18"/>
      <c r="M32" s="60"/>
      <c r="N32" s="2"/>
      <c r="O32" s="2"/>
      <c r="P32" s="18"/>
      <c r="Q32" s="18"/>
      <c r="R32" s="18"/>
    </row>
    <row r="33" spans="1:18" ht="18">
      <c r="A33" s="14" t="s">
        <v>37</v>
      </c>
      <c r="B33" s="12" t="s">
        <v>38</v>
      </c>
      <c r="C33" s="21" t="s">
        <v>84</v>
      </c>
      <c r="D33" s="21"/>
      <c r="E33" s="25">
        <v>49</v>
      </c>
      <c r="F33" s="32"/>
      <c r="G33" s="28">
        <f t="shared" si="0"/>
        <v>-43</v>
      </c>
      <c r="I33" s="61"/>
      <c r="J33" s="62"/>
      <c r="K33" s="60"/>
      <c r="L33" s="18"/>
      <c r="M33" s="60"/>
      <c r="N33" s="2"/>
      <c r="O33" s="2"/>
      <c r="P33" s="18"/>
      <c r="Q33" s="18"/>
      <c r="R33" s="18"/>
    </row>
    <row r="34" spans="1:18" ht="18">
      <c r="A34" s="14" t="s">
        <v>40</v>
      </c>
      <c r="B34" s="12" t="s">
        <v>39</v>
      </c>
      <c r="C34" s="21" t="s">
        <v>85</v>
      </c>
      <c r="D34" s="21"/>
      <c r="E34" s="25">
        <v>16</v>
      </c>
      <c r="F34" s="32"/>
      <c r="G34" s="28">
        <f t="shared" si="0"/>
        <v>-19</v>
      </c>
      <c r="I34" s="61"/>
      <c r="J34" s="62"/>
      <c r="K34" s="60"/>
      <c r="L34" s="18"/>
      <c r="M34" s="60"/>
      <c r="N34" s="2"/>
      <c r="O34" s="2"/>
      <c r="P34" s="18"/>
      <c r="Q34" s="18"/>
      <c r="R34" s="18"/>
    </row>
    <row r="35" spans="1:18" ht="18">
      <c r="A35" s="14" t="s">
        <v>42</v>
      </c>
      <c r="B35" s="12" t="s">
        <v>41</v>
      </c>
      <c r="C35" s="21" t="s">
        <v>86</v>
      </c>
      <c r="D35" s="21"/>
      <c r="E35" s="25">
        <v>44</v>
      </c>
      <c r="F35" s="32"/>
      <c r="G35" s="28">
        <f t="shared" si="0"/>
        <v>-30</v>
      </c>
      <c r="I35" s="61"/>
      <c r="J35" s="62"/>
      <c r="K35" s="60"/>
      <c r="L35" s="18"/>
      <c r="M35" s="60"/>
      <c r="N35" s="2"/>
      <c r="O35" s="2"/>
      <c r="P35" s="18"/>
      <c r="Q35" s="18"/>
      <c r="R35" s="18"/>
    </row>
    <row r="36" spans="1:18" ht="18">
      <c r="A36" s="14" t="s">
        <v>44</v>
      </c>
      <c r="B36" s="12" t="s">
        <v>43</v>
      </c>
      <c r="C36" s="21" t="s">
        <v>87</v>
      </c>
      <c r="D36" s="21"/>
      <c r="E36" s="25">
        <v>17</v>
      </c>
      <c r="F36" s="32"/>
      <c r="G36" s="28">
        <f t="shared" si="0"/>
        <v>-13</v>
      </c>
      <c r="I36" s="61"/>
      <c r="J36" s="62"/>
      <c r="K36" s="60"/>
      <c r="L36" s="2"/>
      <c r="M36" s="60"/>
      <c r="N36" s="2"/>
      <c r="O36" s="2"/>
      <c r="P36" s="2"/>
      <c r="Q36" s="2"/>
      <c r="R36" s="2"/>
    </row>
    <row r="37" spans="1:18" ht="18">
      <c r="A37" s="14" t="s">
        <v>45</v>
      </c>
      <c r="B37" s="12" t="s">
        <v>46</v>
      </c>
      <c r="C37" s="21" t="s">
        <v>88</v>
      </c>
      <c r="D37" s="21"/>
      <c r="E37" s="25">
        <v>64</v>
      </c>
      <c r="F37" s="32"/>
      <c r="G37" s="28">
        <f t="shared" si="0"/>
        <v>-56</v>
      </c>
      <c r="I37" s="63"/>
      <c r="J37" s="2"/>
      <c r="K37" s="60"/>
      <c r="L37" s="18"/>
      <c r="M37" s="60"/>
      <c r="N37" s="64"/>
      <c r="O37" s="64"/>
      <c r="P37" s="64"/>
      <c r="Q37" s="64"/>
      <c r="R37" s="64"/>
    </row>
    <row r="38" spans="1:7" ht="18">
      <c r="A38" s="14" t="s">
        <v>47</v>
      </c>
      <c r="B38" s="12" t="s">
        <v>48</v>
      </c>
      <c r="C38" s="21" t="s">
        <v>89</v>
      </c>
      <c r="D38" s="21"/>
      <c r="E38" s="25">
        <v>10</v>
      </c>
      <c r="F38" s="32"/>
      <c r="G38" s="28">
        <f t="shared" si="0"/>
        <v>-19</v>
      </c>
    </row>
    <row r="39" spans="1:7" ht="18">
      <c r="A39" s="14" t="s">
        <v>50</v>
      </c>
      <c r="B39" s="12" t="s">
        <v>49</v>
      </c>
      <c r="C39" s="21" t="s">
        <v>90</v>
      </c>
      <c r="D39" s="21"/>
      <c r="E39" s="25">
        <v>19</v>
      </c>
      <c r="F39" s="32"/>
      <c r="G39" s="28">
        <f t="shared" si="0"/>
        <v>-6</v>
      </c>
    </row>
    <row r="40" spans="1:7" ht="18">
      <c r="A40" s="14" t="s">
        <v>52</v>
      </c>
      <c r="B40" s="12" t="s">
        <v>51</v>
      </c>
      <c r="C40" s="21" t="s">
        <v>91</v>
      </c>
      <c r="D40" s="21"/>
      <c r="E40" s="25">
        <v>1</v>
      </c>
      <c r="F40" s="32"/>
      <c r="G40" s="28">
        <f t="shared" si="0"/>
        <v>-4</v>
      </c>
    </row>
    <row r="41" spans="1:75" ht="18">
      <c r="A41" s="14" t="s">
        <v>54</v>
      </c>
      <c r="B41" s="12" t="s">
        <v>53</v>
      </c>
      <c r="C41" s="21" t="s">
        <v>92</v>
      </c>
      <c r="D41" s="21"/>
      <c r="E41" s="25">
        <v>0</v>
      </c>
      <c r="F41" s="32"/>
      <c r="G41" s="28">
        <f t="shared" si="0"/>
        <v>-2</v>
      </c>
      <c r="P41" s="51"/>
      <c r="BW41" s="2"/>
    </row>
    <row r="42" spans="1:7" ht="18">
      <c r="A42" s="14" t="s">
        <v>56</v>
      </c>
      <c r="B42" s="12" t="s">
        <v>55</v>
      </c>
      <c r="C42" s="21" t="s">
        <v>93</v>
      </c>
      <c r="D42" s="21"/>
      <c r="E42" s="25">
        <v>4</v>
      </c>
      <c r="F42" s="32"/>
      <c r="G42" s="28">
        <f t="shared" si="0"/>
        <v>-6</v>
      </c>
    </row>
    <row r="43" spans="1:7" ht="18">
      <c r="A43" s="14" t="s">
        <v>58</v>
      </c>
      <c r="B43" s="12" t="s">
        <v>57</v>
      </c>
      <c r="C43" s="21" t="s">
        <v>94</v>
      </c>
      <c r="D43" s="21"/>
      <c r="E43" s="25">
        <v>14</v>
      </c>
      <c r="F43" s="32"/>
      <c r="G43" s="28">
        <f t="shared" si="0"/>
        <v>-1</v>
      </c>
    </row>
    <row r="44" spans="1:7" ht="25.5" customHeight="1">
      <c r="A44" s="34"/>
      <c r="B44" s="35"/>
      <c r="C44" s="40"/>
      <c r="D44" s="37" t="s">
        <v>95</v>
      </c>
      <c r="E44" s="36"/>
      <c r="F44" s="37">
        <f>SUM(E31:E43)</f>
        <v>364</v>
      </c>
      <c r="G44" s="28">
        <f t="shared" si="0"/>
        <v>0</v>
      </c>
    </row>
    <row r="45" spans="1:7" ht="18">
      <c r="A45" s="14" t="s">
        <v>60</v>
      </c>
      <c r="B45" s="12" t="s">
        <v>59</v>
      </c>
      <c r="C45" s="21">
        <v>72</v>
      </c>
      <c r="D45" s="21"/>
      <c r="E45" s="25">
        <v>142</v>
      </c>
      <c r="F45" s="32"/>
      <c r="G45" s="28">
        <f t="shared" si="0"/>
        <v>70</v>
      </c>
    </row>
    <row r="46" spans="1:7" ht="18">
      <c r="A46" s="14" t="s">
        <v>62</v>
      </c>
      <c r="B46" s="12" t="s">
        <v>61</v>
      </c>
      <c r="C46" s="21">
        <v>291</v>
      </c>
      <c r="D46" s="21"/>
      <c r="E46" s="25">
        <v>298</v>
      </c>
      <c r="F46" s="32"/>
      <c r="G46" s="28">
        <f t="shared" si="0"/>
        <v>7</v>
      </c>
    </row>
    <row r="47" spans="1:7" ht="18">
      <c r="A47" s="14" t="s">
        <v>63</v>
      </c>
      <c r="B47" s="12" t="s">
        <v>64</v>
      </c>
      <c r="C47" s="21">
        <v>29</v>
      </c>
      <c r="D47" s="21"/>
      <c r="E47" s="25">
        <v>22</v>
      </c>
      <c r="F47" s="32"/>
      <c r="G47" s="28">
        <f t="shared" si="0"/>
        <v>-7</v>
      </c>
    </row>
    <row r="48" spans="1:7" ht="18">
      <c r="A48" s="14" t="s">
        <v>65</v>
      </c>
      <c r="B48" s="12" t="s">
        <v>66</v>
      </c>
      <c r="C48" s="21">
        <v>31</v>
      </c>
      <c r="D48" s="21"/>
      <c r="E48" s="25">
        <v>20</v>
      </c>
      <c r="F48" s="32"/>
      <c r="G48" s="28">
        <f t="shared" si="0"/>
        <v>-11</v>
      </c>
    </row>
    <row r="49" spans="1:7" ht="18">
      <c r="A49" s="14" t="s">
        <v>70</v>
      </c>
      <c r="B49" s="12" t="s">
        <v>67</v>
      </c>
      <c r="C49" s="21">
        <v>2</v>
      </c>
      <c r="D49" s="21"/>
      <c r="E49" s="25">
        <v>2</v>
      </c>
      <c r="F49" s="32"/>
      <c r="G49" s="28">
        <f t="shared" si="0"/>
        <v>0</v>
      </c>
    </row>
    <row r="50" spans="1:7" ht="25.5" customHeight="1">
      <c r="A50" s="34"/>
      <c r="B50" s="35"/>
      <c r="C50" s="36"/>
      <c r="D50" s="37">
        <f>SUM(C45+C46+C47+C48+C49)</f>
        <v>425</v>
      </c>
      <c r="E50" s="36"/>
      <c r="F50" s="37">
        <f>SUM(E45:E49)</f>
        <v>484</v>
      </c>
      <c r="G50" s="28">
        <f t="shared" si="0"/>
        <v>0</v>
      </c>
    </row>
    <row r="51" spans="1:7" ht="25.5" customHeight="1">
      <c r="A51" s="14" t="s">
        <v>68</v>
      </c>
      <c r="B51" s="12" t="s">
        <v>69</v>
      </c>
      <c r="C51" s="41">
        <v>0</v>
      </c>
      <c r="D51" s="37"/>
      <c r="E51" s="21">
        <v>30</v>
      </c>
      <c r="F51" s="32"/>
      <c r="G51" s="28">
        <f t="shared" si="0"/>
        <v>30</v>
      </c>
    </row>
    <row r="52" spans="1:7" ht="25.5" customHeight="1">
      <c r="A52" s="34"/>
      <c r="B52" s="34"/>
      <c r="C52" s="34"/>
      <c r="D52" s="37">
        <v>0</v>
      </c>
      <c r="E52" s="36"/>
      <c r="F52" s="37">
        <v>30</v>
      </c>
      <c r="G52" s="28">
        <f t="shared" si="0"/>
        <v>0</v>
      </c>
    </row>
    <row r="53" spans="1:7" ht="18">
      <c r="A53" s="42"/>
      <c r="B53" s="24" t="s">
        <v>1</v>
      </c>
      <c r="C53" s="43"/>
      <c r="D53" s="43">
        <f>SUM(D52+D50+D44+D30+D22+D16+D11+D8)</f>
        <v>1397</v>
      </c>
      <c r="E53" s="43"/>
      <c r="F53" s="43">
        <f>SUM(F5:F52)</f>
        <v>1026</v>
      </c>
      <c r="G53" s="28">
        <f>F53-D53</f>
        <v>-371</v>
      </c>
    </row>
    <row r="54" spans="3:4" ht="20.25" customHeight="1" hidden="1">
      <c r="C54" s="11"/>
      <c r="D54" s="18"/>
    </row>
    <row r="55" spans="1:4" ht="20.25" customHeight="1" hidden="1">
      <c r="A55" s="85"/>
      <c r="B55" s="85"/>
      <c r="C55" s="11"/>
      <c r="D55" s="18"/>
    </row>
    <row r="56" spans="3:4" ht="18">
      <c r="C56" s="10"/>
      <c r="D56" s="19"/>
    </row>
    <row r="57" spans="3:4" ht="18">
      <c r="C57" s="10"/>
      <c r="D57" s="19"/>
    </row>
    <row r="58" spans="3:4" ht="18">
      <c r="C58" s="10"/>
      <c r="D58" s="19"/>
    </row>
    <row r="59" spans="1:4" ht="18">
      <c r="A59" s="19"/>
      <c r="B59" s="44"/>
      <c r="C59" s="19"/>
      <c r="D59" s="19"/>
    </row>
    <row r="60" spans="1:4" ht="39.75" customHeight="1">
      <c r="A60" s="46"/>
      <c r="B60" s="47"/>
      <c r="C60" s="19"/>
      <c r="D60" s="19"/>
    </row>
    <row r="61" spans="1:4" ht="18">
      <c r="A61" s="19"/>
      <c r="B61" s="45"/>
      <c r="C61" s="10"/>
      <c r="D61" s="19"/>
    </row>
    <row r="62" spans="1:4" ht="18">
      <c r="A62" s="19"/>
      <c r="B62" s="45"/>
      <c r="C62" s="10"/>
      <c r="D62" s="19"/>
    </row>
    <row r="63" spans="1:4" ht="18">
      <c r="A63" s="19"/>
      <c r="B63" s="45"/>
      <c r="C63" s="10"/>
      <c r="D63" s="19"/>
    </row>
    <row r="64" spans="1:4" ht="18">
      <c r="A64" s="19"/>
      <c r="B64" s="45"/>
      <c r="C64" s="10"/>
      <c r="D64" s="19"/>
    </row>
    <row r="65" spans="1:4" ht="18">
      <c r="A65" s="19"/>
      <c r="B65" s="45"/>
      <c r="C65" s="10"/>
      <c r="D65" s="19"/>
    </row>
    <row r="66" spans="1:4" ht="73.5" customHeight="1">
      <c r="A66" s="88" t="s">
        <v>100</v>
      </c>
      <c r="B66" s="88"/>
      <c r="C66" s="88"/>
      <c r="D66" s="19"/>
    </row>
    <row r="67" spans="1:4" ht="20.25" customHeight="1">
      <c r="A67" s="89" t="s">
        <v>101</v>
      </c>
      <c r="B67" s="53"/>
      <c r="C67" s="52"/>
      <c r="D67" s="19"/>
    </row>
    <row r="68" spans="1:4" ht="18">
      <c r="A68" s="89"/>
      <c r="B68" s="53"/>
      <c r="C68" s="52"/>
      <c r="D68" s="49"/>
    </row>
    <row r="69" spans="2:4" ht="18">
      <c r="B69" s="54"/>
      <c r="C69" s="55"/>
      <c r="D69" s="22"/>
    </row>
    <row r="70" spans="2:4" ht="18">
      <c r="B70" s="54"/>
      <c r="C70" s="55"/>
      <c r="D70" s="22"/>
    </row>
    <row r="71" spans="2:4" ht="18">
      <c r="B71" s="54"/>
      <c r="C71" s="55"/>
      <c r="D71" s="22"/>
    </row>
    <row r="72" spans="2:4" ht="18">
      <c r="B72" s="54"/>
      <c r="C72" s="55"/>
      <c r="D72" s="22"/>
    </row>
    <row r="73" spans="1:4" ht="20.25">
      <c r="A73" s="65" t="s">
        <v>102</v>
      </c>
      <c r="B73" s="54"/>
      <c r="C73" s="55"/>
      <c r="D73" s="22"/>
    </row>
    <row r="74" spans="1:4" ht="21" thickBot="1">
      <c r="A74" s="65" t="s">
        <v>108</v>
      </c>
      <c r="B74" s="54"/>
      <c r="C74" s="55"/>
      <c r="D74" s="22"/>
    </row>
    <row r="75" spans="1:4" ht="18">
      <c r="A75" s="66">
        <v>71</v>
      </c>
      <c r="B75" s="82" t="s">
        <v>105</v>
      </c>
      <c r="C75" s="82"/>
      <c r="D75" s="83"/>
    </row>
    <row r="76" spans="1:4" ht="18">
      <c r="A76" s="67">
        <v>94</v>
      </c>
      <c r="B76" s="80" t="s">
        <v>106</v>
      </c>
      <c r="C76" s="80"/>
      <c r="D76" s="81"/>
    </row>
    <row r="77" spans="1:4" ht="18.75" thickBot="1">
      <c r="A77" s="68">
        <v>33</v>
      </c>
      <c r="B77" s="80" t="s">
        <v>103</v>
      </c>
      <c r="C77" s="80"/>
      <c r="D77" s="81"/>
    </row>
    <row r="78" spans="1:4" ht="34.5" customHeight="1" thickBot="1">
      <c r="A78" s="68">
        <f>SUM(A75:A77)</f>
        <v>198</v>
      </c>
      <c r="B78" s="69" t="s">
        <v>104</v>
      </c>
      <c r="C78" s="71"/>
      <c r="D78" s="70"/>
    </row>
    <row r="79" spans="3:4" ht="18">
      <c r="C79" s="10"/>
      <c r="D79" s="19"/>
    </row>
    <row r="80" spans="3:4" ht="18">
      <c r="C80" s="10"/>
      <c r="D80" s="19"/>
    </row>
    <row r="81" spans="3:4" ht="18">
      <c r="C81" s="10"/>
      <c r="D81" s="19"/>
    </row>
    <row r="82" spans="1:4" ht="21" thickBot="1">
      <c r="A82" s="65" t="s">
        <v>109</v>
      </c>
      <c r="C82" s="10"/>
      <c r="D82" s="19"/>
    </row>
    <row r="83" spans="1:4" ht="18">
      <c r="A83" s="66">
        <v>59</v>
      </c>
      <c r="B83" s="82" t="s">
        <v>105</v>
      </c>
      <c r="C83" s="82"/>
      <c r="D83" s="83"/>
    </row>
    <row r="84" spans="1:4" ht="18">
      <c r="A84" s="67">
        <v>112</v>
      </c>
      <c r="B84" s="80" t="s">
        <v>106</v>
      </c>
      <c r="C84" s="80"/>
      <c r="D84" s="81"/>
    </row>
    <row r="85" spans="1:4" ht="18.75" thickBot="1">
      <c r="A85" s="68">
        <v>27</v>
      </c>
      <c r="B85" s="80" t="s">
        <v>103</v>
      </c>
      <c r="C85" s="80"/>
      <c r="D85" s="81"/>
    </row>
    <row r="86" spans="1:4" ht="18.75" thickBot="1">
      <c r="A86" s="68">
        <f>SUM(A83:A85)</f>
        <v>198</v>
      </c>
      <c r="B86" s="69" t="s">
        <v>107</v>
      </c>
      <c r="C86" s="71"/>
      <c r="D86" s="70"/>
    </row>
    <row r="87" spans="3:4" ht="18">
      <c r="C87" s="10"/>
      <c r="D87" s="19"/>
    </row>
    <row r="88" spans="3:4" ht="18">
      <c r="C88" s="10"/>
      <c r="D88" s="19"/>
    </row>
    <row r="89" spans="1:4" ht="21" thickBot="1">
      <c r="A89" s="65" t="s">
        <v>110</v>
      </c>
      <c r="C89" s="10"/>
      <c r="D89" s="19"/>
    </row>
    <row r="90" spans="1:4" ht="18">
      <c r="A90" s="66">
        <v>47</v>
      </c>
      <c r="B90" s="82" t="s">
        <v>105</v>
      </c>
      <c r="C90" s="82"/>
      <c r="D90" s="83"/>
    </row>
    <row r="91" spans="1:4" ht="18">
      <c r="A91" s="67">
        <v>6</v>
      </c>
      <c r="B91" s="80" t="s">
        <v>106</v>
      </c>
      <c r="C91" s="80"/>
      <c r="D91" s="81"/>
    </row>
    <row r="92" spans="1:4" ht="18.75" thickBot="1">
      <c r="A92" s="68">
        <v>11</v>
      </c>
      <c r="B92" s="80" t="s">
        <v>103</v>
      </c>
      <c r="C92" s="80"/>
      <c r="D92" s="81"/>
    </row>
    <row r="93" spans="1:4" ht="18.75" thickBot="1">
      <c r="A93" s="68">
        <f>SUM(A90:A92)</f>
        <v>64</v>
      </c>
      <c r="B93" s="69" t="s">
        <v>111</v>
      </c>
      <c r="C93" s="71"/>
      <c r="D93" s="70"/>
    </row>
    <row r="94" spans="3:4" ht="18">
      <c r="C94" s="10"/>
      <c r="D94" s="19"/>
    </row>
    <row r="95" spans="3:4" ht="18">
      <c r="C95" s="10"/>
      <c r="D95" s="19"/>
    </row>
    <row r="96" spans="1:4" ht="21" thickBot="1">
      <c r="A96" s="65" t="s">
        <v>112</v>
      </c>
      <c r="C96" s="10"/>
      <c r="D96" s="19"/>
    </row>
    <row r="97" spans="1:4" ht="18">
      <c r="A97" s="66">
        <v>68</v>
      </c>
      <c r="B97" s="82" t="s">
        <v>105</v>
      </c>
      <c r="C97" s="82"/>
      <c r="D97" s="83"/>
    </row>
    <row r="98" spans="1:4" ht="18">
      <c r="A98" s="67">
        <v>2</v>
      </c>
      <c r="B98" s="80" t="s">
        <v>106</v>
      </c>
      <c r="C98" s="80"/>
      <c r="D98" s="81"/>
    </row>
    <row r="99" spans="1:4" ht="18.75" thickBot="1">
      <c r="A99" s="68">
        <v>7</v>
      </c>
      <c r="B99" s="80" t="s">
        <v>103</v>
      </c>
      <c r="C99" s="80"/>
      <c r="D99" s="81"/>
    </row>
    <row r="100" spans="1:4" ht="18.75" thickBot="1">
      <c r="A100" s="68">
        <f>SUM(A97:A99)</f>
        <v>77</v>
      </c>
      <c r="B100" s="69" t="s">
        <v>113</v>
      </c>
      <c r="C100" s="71"/>
      <c r="D100" s="70"/>
    </row>
    <row r="101" spans="3:4" ht="18">
      <c r="C101" s="10"/>
      <c r="D101" s="19"/>
    </row>
    <row r="102" spans="3:4" ht="18">
      <c r="C102" s="10"/>
      <c r="D102" s="19"/>
    </row>
    <row r="103" spans="3:4" ht="18">
      <c r="C103" s="10"/>
      <c r="D103" s="19"/>
    </row>
    <row r="104" spans="3:4" ht="18">
      <c r="C104" s="10"/>
      <c r="D104" s="19"/>
    </row>
    <row r="105" spans="3:4" ht="18">
      <c r="C105" s="10"/>
      <c r="D105" s="19"/>
    </row>
    <row r="106" spans="3:4" ht="18">
      <c r="C106" s="10"/>
      <c r="D106" s="19"/>
    </row>
    <row r="107" spans="3:4" ht="18">
      <c r="C107" s="10"/>
      <c r="D107" s="19"/>
    </row>
    <row r="108" spans="3:4" ht="18">
      <c r="C108" s="10"/>
      <c r="D108" s="19"/>
    </row>
    <row r="109" spans="3:4" ht="18">
      <c r="C109" s="10"/>
      <c r="D109" s="19"/>
    </row>
    <row r="110" spans="3:4" ht="18">
      <c r="C110" s="10"/>
      <c r="D110" s="19"/>
    </row>
    <row r="111" spans="3:4" ht="18">
      <c r="C111" s="10"/>
      <c r="D111" s="19"/>
    </row>
    <row r="112" spans="3:4" ht="18">
      <c r="C112" s="10"/>
      <c r="D112" s="19"/>
    </row>
    <row r="113" spans="3:4" ht="18">
      <c r="C113" s="10"/>
      <c r="D113" s="19"/>
    </row>
    <row r="114" spans="3:4" ht="18">
      <c r="C114" s="10"/>
      <c r="D114" s="19"/>
    </row>
    <row r="115" spans="3:4" ht="18">
      <c r="C115" s="10"/>
      <c r="D115" s="19"/>
    </row>
    <row r="116" spans="3:4" ht="18">
      <c r="C116" s="10"/>
      <c r="D116" s="19"/>
    </row>
    <row r="117" spans="3:4" ht="18">
      <c r="C117" s="10"/>
      <c r="D117" s="19"/>
    </row>
    <row r="118" spans="3:4" ht="18">
      <c r="C118" s="10"/>
      <c r="D118" s="19"/>
    </row>
    <row r="119" spans="3:4" ht="18">
      <c r="C119" s="10"/>
      <c r="D119" s="19"/>
    </row>
    <row r="120" spans="3:4" ht="18">
      <c r="C120" s="10"/>
      <c r="D120" s="19"/>
    </row>
    <row r="121" spans="3:4" ht="18">
      <c r="C121" s="10"/>
      <c r="D121" s="19"/>
    </row>
    <row r="122" spans="3:4" ht="18">
      <c r="C122" s="10"/>
      <c r="D122" s="19"/>
    </row>
    <row r="123" spans="3:4" ht="18">
      <c r="C123" s="10"/>
      <c r="D123" s="19"/>
    </row>
    <row r="124" spans="3:4" ht="18">
      <c r="C124" s="10"/>
      <c r="D124" s="19"/>
    </row>
    <row r="125" spans="3:4" ht="18">
      <c r="C125" s="10"/>
      <c r="D125" s="19"/>
    </row>
    <row r="126" spans="3:4" ht="18">
      <c r="C126" s="10"/>
      <c r="D126" s="19"/>
    </row>
    <row r="127" spans="3:4" ht="18">
      <c r="C127" s="10"/>
      <c r="D127" s="19"/>
    </row>
    <row r="128" spans="3:4" ht="18">
      <c r="C128" s="10"/>
      <c r="D128" s="19"/>
    </row>
    <row r="129" spans="3:4" ht="18">
      <c r="C129" s="10"/>
      <c r="D129" s="19"/>
    </row>
    <row r="130" spans="3:4" ht="18">
      <c r="C130" s="11"/>
      <c r="D130" s="18"/>
    </row>
    <row r="131" spans="3:4" ht="18">
      <c r="C131" s="11"/>
      <c r="D131" s="18"/>
    </row>
    <row r="132" spans="3:4" ht="18">
      <c r="C132" s="11"/>
      <c r="D132" s="18"/>
    </row>
    <row r="133" spans="3:4" ht="18">
      <c r="C133" s="11"/>
      <c r="D133" s="18"/>
    </row>
    <row r="134" spans="3:4" ht="18">
      <c r="C134" s="11"/>
      <c r="D134" s="18"/>
    </row>
    <row r="135" spans="3:4" ht="18">
      <c r="C135" s="11"/>
      <c r="D135" s="18"/>
    </row>
    <row r="136" spans="3:4" ht="18">
      <c r="C136" s="11"/>
      <c r="D136" s="18"/>
    </row>
    <row r="137" spans="3:4" ht="18">
      <c r="C137" s="11"/>
      <c r="D137" s="18"/>
    </row>
    <row r="138" spans="3:4" ht="18">
      <c r="C138" s="11"/>
      <c r="D138" s="18"/>
    </row>
    <row r="139" spans="3:4" ht="18">
      <c r="C139" s="11"/>
      <c r="D139" s="18"/>
    </row>
    <row r="140" spans="3:4" ht="18">
      <c r="C140" s="11"/>
      <c r="D140" s="18"/>
    </row>
    <row r="141" spans="3:4" ht="18">
      <c r="C141" s="11"/>
      <c r="D141" s="18"/>
    </row>
    <row r="142" spans="3:4" ht="18">
      <c r="C142" s="11"/>
      <c r="D142" s="18"/>
    </row>
    <row r="143" spans="3:4" ht="18">
      <c r="C143" s="11"/>
      <c r="D143" s="18"/>
    </row>
    <row r="144" spans="3:4" ht="18">
      <c r="C144" s="11"/>
      <c r="D144" s="18"/>
    </row>
    <row r="145" spans="3:4" ht="18">
      <c r="C145" s="11"/>
      <c r="D145" s="18"/>
    </row>
    <row r="146" spans="3:4" ht="18">
      <c r="C146" s="11"/>
      <c r="D146" s="18"/>
    </row>
    <row r="147" spans="3:4" ht="18">
      <c r="C147" s="11"/>
      <c r="D147" s="18"/>
    </row>
    <row r="148" spans="3:4" ht="18">
      <c r="C148" s="11"/>
      <c r="D148" s="18"/>
    </row>
    <row r="149" spans="3:4" ht="18">
      <c r="C149" s="11"/>
      <c r="D149" s="18"/>
    </row>
    <row r="150" spans="3:4" ht="18">
      <c r="C150" s="11"/>
      <c r="D150" s="18"/>
    </row>
    <row r="151" spans="3:4" ht="18">
      <c r="C151" s="11"/>
      <c r="D151" s="18"/>
    </row>
    <row r="152" spans="3:4" ht="18">
      <c r="C152" s="11"/>
      <c r="D152" s="18"/>
    </row>
    <row r="153" spans="3:4" ht="18">
      <c r="C153" s="11"/>
      <c r="D153" s="18"/>
    </row>
    <row r="154" spans="3:4" ht="18">
      <c r="C154" s="11"/>
      <c r="D154" s="18"/>
    </row>
    <row r="155" spans="3:4" ht="18">
      <c r="C155" s="11"/>
      <c r="D155" s="18"/>
    </row>
    <row r="156" spans="3:4" ht="18">
      <c r="C156" s="11"/>
      <c r="D156" s="18"/>
    </row>
    <row r="157" spans="3:4" ht="18">
      <c r="C157" s="11"/>
      <c r="D157" s="18"/>
    </row>
    <row r="158" spans="3:4" ht="18">
      <c r="C158" s="11"/>
      <c r="D158" s="18"/>
    </row>
    <row r="159" spans="3:4" ht="18">
      <c r="C159" s="11"/>
      <c r="D159" s="18"/>
    </row>
    <row r="160" spans="3:4" ht="18">
      <c r="C160" s="11"/>
      <c r="D160" s="18"/>
    </row>
    <row r="161" spans="3:4" ht="18">
      <c r="C161" s="11"/>
      <c r="D161" s="18"/>
    </row>
    <row r="162" spans="3:4" ht="18">
      <c r="C162" s="11"/>
      <c r="D162" s="18"/>
    </row>
    <row r="163" spans="3:4" ht="18">
      <c r="C163" s="11"/>
      <c r="D163" s="18"/>
    </row>
    <row r="164" spans="3:4" ht="18">
      <c r="C164" s="11"/>
      <c r="D164" s="18"/>
    </row>
    <row r="165" spans="3:4" ht="18">
      <c r="C165" s="11"/>
      <c r="D165" s="18"/>
    </row>
    <row r="166" spans="3:4" ht="18">
      <c r="C166" s="11"/>
      <c r="D166" s="18"/>
    </row>
    <row r="167" spans="3:4" ht="18">
      <c r="C167" s="11"/>
      <c r="D167" s="18"/>
    </row>
    <row r="168" spans="3:4" ht="18">
      <c r="C168" s="11"/>
      <c r="D168" s="18"/>
    </row>
    <row r="169" spans="3:4" ht="18">
      <c r="C169" s="11"/>
      <c r="D169" s="18"/>
    </row>
    <row r="170" spans="3:4" ht="18">
      <c r="C170" s="11"/>
      <c r="D170" s="18"/>
    </row>
    <row r="171" spans="3:4" ht="18">
      <c r="C171" s="11"/>
      <c r="D171" s="18"/>
    </row>
    <row r="172" spans="3:4" ht="18">
      <c r="C172" s="11"/>
      <c r="D172" s="18"/>
    </row>
    <row r="173" spans="3:4" ht="18">
      <c r="C173" s="11"/>
      <c r="D173" s="18"/>
    </row>
    <row r="174" spans="3:4" ht="18">
      <c r="C174" s="11"/>
      <c r="D174" s="18"/>
    </row>
    <row r="175" spans="3:4" ht="18">
      <c r="C175" s="11"/>
      <c r="D175" s="18"/>
    </row>
    <row r="176" spans="3:4" ht="18">
      <c r="C176" s="11"/>
      <c r="D176" s="18"/>
    </row>
    <row r="177" spans="3:4" ht="18">
      <c r="C177" s="11"/>
      <c r="D177" s="18"/>
    </row>
    <row r="178" spans="3:4" ht="18">
      <c r="C178" s="11"/>
      <c r="D178" s="18"/>
    </row>
    <row r="179" spans="3:4" ht="18">
      <c r="C179" s="11"/>
      <c r="D179" s="18"/>
    </row>
    <row r="180" spans="3:4" ht="18">
      <c r="C180" s="11"/>
      <c r="D180" s="18"/>
    </row>
    <row r="181" spans="3:4" ht="18">
      <c r="C181" s="11"/>
      <c r="D181" s="18"/>
    </row>
    <row r="182" spans="3:4" ht="18">
      <c r="C182" s="11"/>
      <c r="D182" s="18"/>
    </row>
    <row r="183" spans="3:4" ht="18">
      <c r="C183" s="11"/>
      <c r="D183" s="18"/>
    </row>
    <row r="184" spans="3:4" ht="18">
      <c r="C184" s="11"/>
      <c r="D184" s="18"/>
    </row>
    <row r="185" spans="3:4" ht="18">
      <c r="C185" s="11"/>
      <c r="D185" s="18"/>
    </row>
    <row r="186" spans="3:4" ht="18">
      <c r="C186" s="11"/>
      <c r="D186" s="18"/>
    </row>
    <row r="187" spans="3:4" ht="18">
      <c r="C187" s="11"/>
      <c r="D187" s="18"/>
    </row>
    <row r="188" spans="3:4" ht="18">
      <c r="C188" s="11"/>
      <c r="D188" s="18"/>
    </row>
    <row r="189" spans="3:4" ht="18">
      <c r="C189" s="11"/>
      <c r="D189" s="18"/>
    </row>
    <row r="190" spans="3:4" ht="18">
      <c r="C190" s="11"/>
      <c r="D190" s="18"/>
    </row>
    <row r="191" spans="3:4" ht="18">
      <c r="C191" s="11"/>
      <c r="D191" s="18"/>
    </row>
    <row r="192" spans="3:4" ht="18">
      <c r="C192" s="11"/>
      <c r="D192" s="18"/>
    </row>
    <row r="193" spans="3:4" ht="18">
      <c r="C193" s="11"/>
      <c r="D193" s="18"/>
    </row>
    <row r="194" spans="3:4" ht="18">
      <c r="C194" s="11"/>
      <c r="D194" s="18"/>
    </row>
    <row r="195" spans="3:4" ht="18">
      <c r="C195" s="11"/>
      <c r="D195" s="18"/>
    </row>
    <row r="196" spans="3:4" ht="18">
      <c r="C196" s="11"/>
      <c r="D196" s="18"/>
    </row>
    <row r="197" spans="3:4" ht="18">
      <c r="C197" s="11"/>
      <c r="D197" s="18"/>
    </row>
    <row r="198" spans="3:4" ht="18">
      <c r="C198" s="11"/>
      <c r="D198" s="18"/>
    </row>
    <row r="199" spans="3:4" ht="18">
      <c r="C199" s="11"/>
      <c r="D199" s="18"/>
    </row>
    <row r="200" spans="3:4" ht="18">
      <c r="C200" s="11"/>
      <c r="D200" s="18"/>
    </row>
    <row r="201" spans="3:4" ht="18">
      <c r="C201" s="11"/>
      <c r="D201" s="18"/>
    </row>
    <row r="202" spans="3:4" ht="18">
      <c r="C202" s="11"/>
      <c r="D202" s="18"/>
    </row>
    <row r="203" spans="3:4" ht="18">
      <c r="C203" s="11"/>
      <c r="D203" s="18"/>
    </row>
    <row r="204" spans="3:4" ht="18">
      <c r="C204" s="11"/>
      <c r="D204" s="18"/>
    </row>
    <row r="205" spans="3:4" ht="18">
      <c r="C205" s="11"/>
      <c r="D205" s="18"/>
    </row>
    <row r="206" spans="3:4" ht="18">
      <c r="C206" s="11"/>
      <c r="D206" s="18"/>
    </row>
    <row r="207" spans="3:4" ht="18">
      <c r="C207" s="11"/>
      <c r="D207" s="18"/>
    </row>
    <row r="208" spans="3:4" ht="18">
      <c r="C208" s="11"/>
      <c r="D208" s="18"/>
    </row>
    <row r="209" spans="3:4" ht="18">
      <c r="C209" s="11"/>
      <c r="D209" s="18"/>
    </row>
    <row r="210" spans="3:4" ht="18">
      <c r="C210" s="11"/>
      <c r="D210" s="18"/>
    </row>
    <row r="211" spans="3:4" ht="18">
      <c r="C211" s="11"/>
      <c r="D211" s="18"/>
    </row>
    <row r="212" spans="3:4" ht="18">
      <c r="C212" s="11"/>
      <c r="D212" s="18"/>
    </row>
    <row r="213" spans="3:4" ht="18">
      <c r="C213" s="11"/>
      <c r="D213" s="18"/>
    </row>
    <row r="214" spans="3:4" ht="18">
      <c r="C214" s="11"/>
      <c r="D214" s="18"/>
    </row>
    <row r="215" spans="3:4" ht="18">
      <c r="C215" s="11"/>
      <c r="D215" s="18"/>
    </row>
    <row r="216" spans="3:4" ht="18">
      <c r="C216" s="11"/>
      <c r="D216" s="18"/>
    </row>
    <row r="217" spans="3:4" ht="18">
      <c r="C217" s="11"/>
      <c r="D217" s="18"/>
    </row>
    <row r="218" spans="3:4" ht="18">
      <c r="C218" s="11"/>
      <c r="D218" s="18"/>
    </row>
    <row r="219" spans="3:4" ht="18">
      <c r="C219" s="11"/>
      <c r="D219" s="18"/>
    </row>
    <row r="220" spans="3:4" ht="18">
      <c r="C220" s="11"/>
      <c r="D220" s="18"/>
    </row>
    <row r="221" spans="3:4" ht="18">
      <c r="C221" s="11"/>
      <c r="D221" s="18"/>
    </row>
    <row r="222" spans="3:4" ht="18">
      <c r="C222" s="11"/>
      <c r="D222" s="18"/>
    </row>
    <row r="223" spans="3:4" ht="18">
      <c r="C223" s="11"/>
      <c r="D223" s="18"/>
    </row>
    <row r="224" spans="3:4" ht="18">
      <c r="C224" s="11"/>
      <c r="D224" s="18"/>
    </row>
    <row r="225" spans="3:4" ht="18">
      <c r="C225" s="11"/>
      <c r="D225" s="18"/>
    </row>
    <row r="226" spans="3:4" ht="18">
      <c r="C226" s="11"/>
      <c r="D226" s="18"/>
    </row>
    <row r="227" spans="3:4" ht="18">
      <c r="C227" s="11"/>
      <c r="D227" s="18"/>
    </row>
    <row r="228" spans="3:4" ht="18">
      <c r="C228" s="11"/>
      <c r="D228" s="18"/>
    </row>
    <row r="229" spans="3:4" ht="18">
      <c r="C229" s="11"/>
      <c r="D229" s="18"/>
    </row>
    <row r="230" spans="3:4" ht="18">
      <c r="C230" s="11"/>
      <c r="D230" s="18"/>
    </row>
    <row r="231" spans="3:4" ht="18">
      <c r="C231" s="11"/>
      <c r="D231" s="18"/>
    </row>
    <row r="232" spans="3:4" ht="18">
      <c r="C232" s="11"/>
      <c r="D232" s="18"/>
    </row>
    <row r="233" spans="3:4" ht="18">
      <c r="C233" s="11"/>
      <c r="D233" s="18"/>
    </row>
    <row r="234" spans="3:4" ht="18">
      <c r="C234" s="11"/>
      <c r="D234" s="18"/>
    </row>
    <row r="235" spans="3:4" ht="18">
      <c r="C235" s="11"/>
      <c r="D235" s="18"/>
    </row>
    <row r="236" spans="3:4" ht="18">
      <c r="C236" s="11"/>
      <c r="D236" s="18"/>
    </row>
    <row r="237" spans="3:4" ht="18">
      <c r="C237" s="11"/>
      <c r="D237" s="18"/>
    </row>
    <row r="238" spans="3:4" ht="18">
      <c r="C238" s="11"/>
      <c r="D238" s="18"/>
    </row>
    <row r="239" spans="3:4" ht="18">
      <c r="C239" s="11"/>
      <c r="D239" s="18"/>
    </row>
    <row r="240" spans="3:4" ht="18">
      <c r="C240" s="11"/>
      <c r="D240" s="18"/>
    </row>
    <row r="241" spans="3:4" ht="18">
      <c r="C241" s="11"/>
      <c r="D241" s="18"/>
    </row>
    <row r="242" spans="3:4" ht="18">
      <c r="C242" s="11"/>
      <c r="D242" s="18"/>
    </row>
    <row r="243" spans="3:4" ht="18">
      <c r="C243" s="11"/>
      <c r="D243" s="18"/>
    </row>
    <row r="244" spans="3:4" ht="18">
      <c r="C244" s="11"/>
      <c r="D244" s="18"/>
    </row>
    <row r="245" spans="3:4" ht="18">
      <c r="C245" s="11"/>
      <c r="D245" s="18"/>
    </row>
    <row r="246" spans="3:4" ht="18">
      <c r="C246" s="11"/>
      <c r="D246" s="18"/>
    </row>
    <row r="247" spans="3:4" ht="18">
      <c r="C247" s="11"/>
      <c r="D247" s="18"/>
    </row>
    <row r="248" spans="3:4" ht="18">
      <c r="C248" s="11"/>
      <c r="D248" s="18"/>
    </row>
    <row r="249" spans="3:4" ht="18">
      <c r="C249" s="11"/>
      <c r="D249" s="18"/>
    </row>
    <row r="250" spans="3:4" ht="18">
      <c r="C250" s="11"/>
      <c r="D250" s="18"/>
    </row>
    <row r="251" spans="3:4" ht="18">
      <c r="C251" s="11"/>
      <c r="D251" s="18"/>
    </row>
    <row r="252" spans="3:4" ht="18">
      <c r="C252" s="11"/>
      <c r="D252" s="18"/>
    </row>
    <row r="253" spans="3:4" ht="18">
      <c r="C253" s="11"/>
      <c r="D253" s="18"/>
    </row>
    <row r="254" spans="3:4" ht="18">
      <c r="C254" s="11"/>
      <c r="D254" s="18"/>
    </row>
    <row r="255" spans="3:4" ht="18">
      <c r="C255" s="11"/>
      <c r="D255" s="18"/>
    </row>
    <row r="256" spans="3:4" ht="18">
      <c r="C256" s="11"/>
      <c r="D256" s="18"/>
    </row>
    <row r="257" spans="3:4" ht="18">
      <c r="C257" s="11"/>
      <c r="D257" s="18"/>
    </row>
    <row r="258" spans="3:4" ht="18">
      <c r="C258" s="11"/>
      <c r="D258" s="18"/>
    </row>
    <row r="259" spans="3:4" ht="18">
      <c r="C259" s="11"/>
      <c r="D259" s="18"/>
    </row>
    <row r="260" spans="3:4" ht="18">
      <c r="C260" s="11"/>
      <c r="D260" s="18"/>
    </row>
    <row r="261" spans="3:4" ht="18">
      <c r="C261" s="11"/>
      <c r="D261" s="18"/>
    </row>
    <row r="262" spans="3:4" ht="18">
      <c r="C262" s="11"/>
      <c r="D262" s="18"/>
    </row>
    <row r="263" spans="3:4" ht="18">
      <c r="C263" s="11"/>
      <c r="D263" s="18"/>
    </row>
    <row r="264" spans="3:4" ht="18">
      <c r="C264" s="11"/>
      <c r="D264" s="18"/>
    </row>
    <row r="265" spans="3:4" ht="18">
      <c r="C265" s="11"/>
      <c r="D265" s="18"/>
    </row>
    <row r="266" spans="3:4" ht="18">
      <c r="C266" s="11"/>
      <c r="D266" s="18"/>
    </row>
    <row r="267" spans="3:4" ht="18">
      <c r="C267" s="11"/>
      <c r="D267" s="18"/>
    </row>
    <row r="268" spans="3:4" ht="18">
      <c r="C268" s="11"/>
      <c r="D268" s="18"/>
    </row>
    <row r="269" spans="3:4" ht="18">
      <c r="C269" s="11"/>
      <c r="D269" s="18"/>
    </row>
    <row r="270" spans="3:4" ht="18">
      <c r="C270" s="11"/>
      <c r="D270" s="18"/>
    </row>
    <row r="271" spans="3:4" ht="18">
      <c r="C271" s="11"/>
      <c r="D271" s="18"/>
    </row>
    <row r="272" spans="3:4" ht="18">
      <c r="C272" s="11"/>
      <c r="D272" s="18"/>
    </row>
    <row r="273" spans="3:4" ht="18">
      <c r="C273" s="11"/>
      <c r="D273" s="18"/>
    </row>
    <row r="274" spans="3:4" ht="18">
      <c r="C274" s="11"/>
      <c r="D274" s="18"/>
    </row>
    <row r="275" spans="3:4" ht="18">
      <c r="C275" s="11"/>
      <c r="D275" s="18"/>
    </row>
    <row r="276" spans="3:4" ht="18">
      <c r="C276" s="11"/>
      <c r="D276" s="18"/>
    </row>
    <row r="277" spans="3:4" ht="18">
      <c r="C277" s="11"/>
      <c r="D277" s="18"/>
    </row>
    <row r="278" spans="3:4" ht="18">
      <c r="C278" s="11"/>
      <c r="D278" s="18"/>
    </row>
    <row r="279" spans="3:4" ht="18">
      <c r="C279" s="11"/>
      <c r="D279" s="18"/>
    </row>
    <row r="280" spans="3:4" ht="18">
      <c r="C280" s="11"/>
      <c r="D280" s="18"/>
    </row>
    <row r="281" spans="3:4" ht="18">
      <c r="C281" s="11"/>
      <c r="D281" s="18"/>
    </row>
    <row r="282" spans="3:4" ht="18">
      <c r="C282" s="11"/>
      <c r="D282" s="18"/>
    </row>
    <row r="283" spans="3:4" ht="18">
      <c r="C283" s="11"/>
      <c r="D283" s="18"/>
    </row>
    <row r="284" spans="3:4" ht="18">
      <c r="C284" s="11"/>
      <c r="D284" s="18"/>
    </row>
    <row r="285" spans="3:4" ht="18">
      <c r="C285" s="11"/>
      <c r="D285" s="18"/>
    </row>
    <row r="286" spans="3:4" ht="18">
      <c r="C286" s="11"/>
      <c r="D286" s="18"/>
    </row>
    <row r="287" spans="3:4" ht="18">
      <c r="C287" s="11"/>
      <c r="D287" s="18"/>
    </row>
    <row r="288" spans="3:4" ht="18">
      <c r="C288" s="11"/>
      <c r="D288" s="18"/>
    </row>
    <row r="289" spans="3:4" ht="18">
      <c r="C289" s="11"/>
      <c r="D289" s="18"/>
    </row>
    <row r="290" spans="3:4" ht="18">
      <c r="C290" s="11"/>
      <c r="D290" s="18"/>
    </row>
    <row r="291" spans="3:4" ht="18">
      <c r="C291" s="11"/>
      <c r="D291" s="18"/>
    </row>
    <row r="292" spans="3:4" ht="18">
      <c r="C292" s="11"/>
      <c r="D292" s="18"/>
    </row>
    <row r="293" spans="3:4" ht="18">
      <c r="C293" s="11"/>
      <c r="D293" s="18"/>
    </row>
    <row r="294" spans="3:4" ht="18">
      <c r="C294" s="11"/>
      <c r="D294" s="18"/>
    </row>
    <row r="295" spans="3:4" ht="18">
      <c r="C295" s="11"/>
      <c r="D295" s="18"/>
    </row>
    <row r="296" spans="3:4" ht="18">
      <c r="C296" s="11"/>
      <c r="D296" s="18"/>
    </row>
    <row r="297" spans="3:4" ht="18">
      <c r="C297" s="11"/>
      <c r="D297" s="18"/>
    </row>
    <row r="298" spans="3:4" ht="18">
      <c r="C298" s="11"/>
      <c r="D298" s="18"/>
    </row>
    <row r="299" spans="3:4" ht="18">
      <c r="C299" s="11"/>
      <c r="D299" s="18"/>
    </row>
    <row r="300" spans="3:4" ht="18">
      <c r="C300" s="11"/>
      <c r="D300" s="18"/>
    </row>
    <row r="301" spans="3:4" ht="18">
      <c r="C301" s="11"/>
      <c r="D301" s="18"/>
    </row>
    <row r="302" spans="3:4" ht="18">
      <c r="C302" s="11"/>
      <c r="D302" s="18"/>
    </row>
    <row r="303" spans="3:4" ht="18">
      <c r="C303" s="11"/>
      <c r="D303" s="18"/>
    </row>
    <row r="304" spans="3:4" ht="18">
      <c r="C304" s="11"/>
      <c r="D304" s="18"/>
    </row>
    <row r="305" spans="3:4" ht="18">
      <c r="C305" s="11"/>
      <c r="D305" s="18"/>
    </row>
    <row r="306" spans="3:4" ht="18">
      <c r="C306" s="11"/>
      <c r="D306" s="18"/>
    </row>
    <row r="307" spans="3:4" ht="18">
      <c r="C307" s="11"/>
      <c r="D307" s="18"/>
    </row>
    <row r="308" spans="3:4" ht="18">
      <c r="C308" s="11"/>
      <c r="D308" s="18"/>
    </row>
    <row r="309" spans="3:4" ht="18">
      <c r="C309" s="11"/>
      <c r="D309" s="18"/>
    </row>
    <row r="310" spans="3:4" ht="18">
      <c r="C310" s="11"/>
      <c r="D310" s="18"/>
    </row>
    <row r="311" spans="3:4" ht="18">
      <c r="C311" s="11"/>
      <c r="D311" s="18"/>
    </row>
    <row r="312" spans="3:4" ht="18">
      <c r="C312" s="11"/>
      <c r="D312" s="18"/>
    </row>
    <row r="313" spans="3:4" ht="18">
      <c r="C313" s="11"/>
      <c r="D313" s="18"/>
    </row>
    <row r="314" spans="3:4" ht="18">
      <c r="C314" s="11"/>
      <c r="D314" s="18"/>
    </row>
    <row r="315" spans="3:4" ht="18">
      <c r="C315" s="11"/>
      <c r="D315" s="18"/>
    </row>
    <row r="316" spans="3:4" ht="18">
      <c r="C316" s="11"/>
      <c r="D316" s="18"/>
    </row>
    <row r="317" spans="3:4" ht="18">
      <c r="C317" s="11"/>
      <c r="D317" s="18"/>
    </row>
    <row r="318" spans="3:4" ht="18">
      <c r="C318" s="11"/>
      <c r="D318" s="18"/>
    </row>
    <row r="319" spans="3:4" ht="18">
      <c r="C319" s="11"/>
      <c r="D319" s="18"/>
    </row>
    <row r="320" spans="3:4" ht="18">
      <c r="C320" s="11"/>
      <c r="D320" s="18"/>
    </row>
    <row r="321" spans="3:4" ht="18">
      <c r="C321" s="11"/>
      <c r="D321" s="18"/>
    </row>
    <row r="322" spans="3:4" ht="18">
      <c r="C322" s="11"/>
      <c r="D322" s="18"/>
    </row>
    <row r="323" spans="3:4" ht="18">
      <c r="C323" s="11"/>
      <c r="D323" s="18"/>
    </row>
    <row r="324" spans="3:4" ht="18">
      <c r="C324" s="11"/>
      <c r="D324" s="18"/>
    </row>
    <row r="325" spans="3:4" ht="18">
      <c r="C325" s="11"/>
      <c r="D325" s="18"/>
    </row>
    <row r="326" spans="3:4" ht="18">
      <c r="C326" s="11"/>
      <c r="D326" s="18"/>
    </row>
    <row r="327" spans="3:4" ht="18">
      <c r="C327" s="11"/>
      <c r="D327" s="18"/>
    </row>
    <row r="328" spans="3:4" ht="18">
      <c r="C328" s="11"/>
      <c r="D328" s="18"/>
    </row>
    <row r="329" spans="3:4" ht="18">
      <c r="C329" s="11"/>
      <c r="D329" s="18"/>
    </row>
    <row r="330" spans="3:4" ht="18">
      <c r="C330" s="11"/>
      <c r="D330" s="18"/>
    </row>
    <row r="331" spans="3:4" ht="18">
      <c r="C331" s="11"/>
      <c r="D331" s="18"/>
    </row>
    <row r="332" spans="3:4" ht="18">
      <c r="C332" s="11"/>
      <c r="D332" s="18"/>
    </row>
    <row r="333" spans="3:4" ht="18">
      <c r="C333" s="11"/>
      <c r="D333" s="18"/>
    </row>
    <row r="334" spans="3:4" ht="18">
      <c r="C334" s="11"/>
      <c r="D334" s="18"/>
    </row>
    <row r="335" spans="3:4" ht="18">
      <c r="C335" s="11"/>
      <c r="D335" s="18"/>
    </row>
    <row r="336" spans="3:4" ht="18">
      <c r="C336" s="11"/>
      <c r="D336" s="18"/>
    </row>
    <row r="337" spans="3:4" ht="18">
      <c r="C337" s="11"/>
      <c r="D337" s="18"/>
    </row>
    <row r="338" spans="3:4" ht="18">
      <c r="C338" s="11"/>
      <c r="D338" s="18"/>
    </row>
    <row r="339" spans="3:4" ht="18">
      <c r="C339" s="11"/>
      <c r="D339" s="18"/>
    </row>
    <row r="340" spans="3:4" ht="18">
      <c r="C340" s="11"/>
      <c r="D340" s="18"/>
    </row>
    <row r="341" spans="3:4" ht="18">
      <c r="C341" s="11"/>
      <c r="D341" s="18"/>
    </row>
    <row r="342" spans="3:4" ht="18">
      <c r="C342" s="11"/>
      <c r="D342" s="18"/>
    </row>
    <row r="343" spans="3:4" ht="18">
      <c r="C343" s="11"/>
      <c r="D343" s="18"/>
    </row>
    <row r="344" spans="3:4" ht="18">
      <c r="C344" s="11"/>
      <c r="D344" s="18"/>
    </row>
    <row r="345" spans="3:4" ht="18">
      <c r="C345" s="11"/>
      <c r="D345" s="18"/>
    </row>
    <row r="346" spans="3:4" ht="18">
      <c r="C346" s="11"/>
      <c r="D346" s="18"/>
    </row>
    <row r="347" spans="3:4" ht="18">
      <c r="C347" s="11"/>
      <c r="D347" s="18"/>
    </row>
    <row r="348" spans="3:4" ht="18">
      <c r="C348" s="11"/>
      <c r="D348" s="18"/>
    </row>
    <row r="349" spans="3:4" ht="18">
      <c r="C349" s="11"/>
      <c r="D349" s="18"/>
    </row>
    <row r="350" spans="3:4" ht="18">
      <c r="C350" s="11"/>
      <c r="D350" s="18"/>
    </row>
    <row r="351" spans="3:4" ht="18">
      <c r="C351" s="11"/>
      <c r="D351" s="18"/>
    </row>
    <row r="352" spans="3:4" ht="18">
      <c r="C352" s="11"/>
      <c r="D352" s="18"/>
    </row>
    <row r="353" spans="3:4" ht="18">
      <c r="C353" s="11"/>
      <c r="D353" s="18"/>
    </row>
    <row r="354" spans="3:4" ht="18">
      <c r="C354" s="11"/>
      <c r="D354" s="18"/>
    </row>
    <row r="355" spans="3:4" ht="18">
      <c r="C355" s="11"/>
      <c r="D355" s="18"/>
    </row>
    <row r="356" spans="3:4" ht="18">
      <c r="C356" s="11"/>
      <c r="D356" s="18"/>
    </row>
    <row r="357" spans="3:4" ht="18">
      <c r="C357" s="11"/>
      <c r="D357" s="18"/>
    </row>
    <row r="358" spans="3:4" ht="18">
      <c r="C358" s="11"/>
      <c r="D358" s="18"/>
    </row>
    <row r="359" spans="3:4" ht="18">
      <c r="C359" s="11"/>
      <c r="D359" s="18"/>
    </row>
    <row r="360" spans="3:4" ht="18">
      <c r="C360" s="11"/>
      <c r="D360" s="18"/>
    </row>
    <row r="361" spans="3:4" ht="18">
      <c r="C361" s="11"/>
      <c r="D361" s="18"/>
    </row>
    <row r="362" spans="3:4" ht="18">
      <c r="C362" s="11"/>
      <c r="D362" s="18"/>
    </row>
    <row r="363" spans="3:4" ht="18">
      <c r="C363" s="11"/>
      <c r="D363" s="18"/>
    </row>
    <row r="364" spans="3:4" ht="18">
      <c r="C364" s="11"/>
      <c r="D364" s="18"/>
    </row>
    <row r="365" spans="3:4" ht="18">
      <c r="C365" s="11"/>
      <c r="D365" s="18"/>
    </row>
    <row r="366" spans="3:4" ht="18">
      <c r="C366" s="11"/>
      <c r="D366" s="18"/>
    </row>
    <row r="367" spans="3:4" ht="18">
      <c r="C367" s="11"/>
      <c r="D367" s="18"/>
    </row>
    <row r="368" spans="3:4" ht="18">
      <c r="C368" s="11"/>
      <c r="D368" s="18"/>
    </row>
    <row r="369" spans="3:4" ht="18">
      <c r="C369" s="11"/>
      <c r="D369" s="18"/>
    </row>
    <row r="370" spans="3:4" ht="18">
      <c r="C370" s="11"/>
      <c r="D370" s="18"/>
    </row>
    <row r="371" spans="3:4" ht="18">
      <c r="C371" s="11"/>
      <c r="D371" s="18"/>
    </row>
    <row r="372" spans="3:4" ht="18">
      <c r="C372" s="11"/>
      <c r="D372" s="18"/>
    </row>
    <row r="373" spans="3:4" ht="18">
      <c r="C373" s="11"/>
      <c r="D373" s="18"/>
    </row>
    <row r="374" spans="3:4" ht="18">
      <c r="C374" s="11"/>
      <c r="D374" s="18"/>
    </row>
    <row r="375" spans="3:4" ht="18">
      <c r="C375" s="11"/>
      <c r="D375" s="18"/>
    </row>
    <row r="376" spans="3:4" ht="18">
      <c r="C376" s="11"/>
      <c r="D376" s="18"/>
    </row>
    <row r="377" spans="3:4" ht="18">
      <c r="C377" s="11"/>
      <c r="D377" s="18"/>
    </row>
    <row r="378" spans="3:4" ht="18">
      <c r="C378" s="11"/>
      <c r="D378" s="18"/>
    </row>
    <row r="379" spans="3:4" ht="18">
      <c r="C379" s="11"/>
      <c r="D379" s="18"/>
    </row>
    <row r="380" spans="3:4" ht="18">
      <c r="C380" s="11"/>
      <c r="D380" s="18"/>
    </row>
    <row r="381" spans="3:4" ht="18">
      <c r="C381" s="11"/>
      <c r="D381" s="18"/>
    </row>
    <row r="382" spans="3:4" ht="18">
      <c r="C382" s="11"/>
      <c r="D382" s="18"/>
    </row>
    <row r="383" spans="3:4" ht="18">
      <c r="C383" s="11"/>
      <c r="D383" s="18"/>
    </row>
    <row r="384" spans="3:4" ht="18">
      <c r="C384" s="11"/>
      <c r="D384" s="18"/>
    </row>
    <row r="385" spans="3:4" ht="18">
      <c r="C385" s="11"/>
      <c r="D385" s="18"/>
    </row>
    <row r="386" spans="3:4" ht="18">
      <c r="C386" s="11"/>
      <c r="D386" s="18"/>
    </row>
    <row r="387" spans="3:4" ht="18">
      <c r="C387" s="11"/>
      <c r="D387" s="18"/>
    </row>
    <row r="388" spans="3:4" ht="18">
      <c r="C388" s="11"/>
      <c r="D388" s="18"/>
    </row>
    <row r="389" spans="3:4" ht="18">
      <c r="C389" s="11"/>
      <c r="D389" s="18"/>
    </row>
    <row r="390" spans="3:4" ht="18">
      <c r="C390" s="11"/>
      <c r="D390" s="18"/>
    </row>
    <row r="391" spans="3:4" ht="18">
      <c r="C391" s="11"/>
      <c r="D391" s="18"/>
    </row>
    <row r="392" spans="3:4" ht="18">
      <c r="C392" s="11"/>
      <c r="D392" s="18"/>
    </row>
    <row r="393" spans="3:4" ht="18">
      <c r="C393" s="11"/>
      <c r="D393" s="18"/>
    </row>
    <row r="394" spans="3:4" ht="18">
      <c r="C394" s="11"/>
      <c r="D394" s="18"/>
    </row>
    <row r="395" spans="3:4" ht="18">
      <c r="C395" s="11"/>
      <c r="D395" s="18"/>
    </row>
    <row r="396" spans="3:4" ht="18">
      <c r="C396" s="11"/>
      <c r="D396" s="18"/>
    </row>
    <row r="397" spans="3:4" ht="18">
      <c r="C397" s="11"/>
      <c r="D397" s="18"/>
    </row>
    <row r="398" spans="3:4" ht="18">
      <c r="C398" s="11"/>
      <c r="D398" s="18"/>
    </row>
    <row r="399" spans="3:4" ht="18">
      <c r="C399" s="11"/>
      <c r="D399" s="18"/>
    </row>
    <row r="400" spans="3:4" ht="18">
      <c r="C400" s="11"/>
      <c r="D400" s="18"/>
    </row>
    <row r="401" spans="3:4" ht="18">
      <c r="C401" s="11"/>
      <c r="D401" s="18"/>
    </row>
    <row r="402" spans="3:4" ht="18">
      <c r="C402" s="11"/>
      <c r="D402" s="18"/>
    </row>
    <row r="403" spans="3:4" ht="18">
      <c r="C403" s="11"/>
      <c r="D403" s="18"/>
    </row>
    <row r="404" spans="3:4" ht="18">
      <c r="C404" s="11"/>
      <c r="D404" s="18"/>
    </row>
    <row r="405" spans="3:4" ht="18">
      <c r="C405" s="11"/>
      <c r="D405" s="18"/>
    </row>
    <row r="406" spans="3:4" ht="18">
      <c r="C406" s="11"/>
      <c r="D406" s="18"/>
    </row>
    <row r="407" spans="3:4" ht="18">
      <c r="C407" s="11"/>
      <c r="D407" s="18"/>
    </row>
    <row r="408" spans="3:4" ht="18">
      <c r="C408" s="11"/>
      <c r="D408" s="18"/>
    </row>
    <row r="409" spans="3:4" ht="18">
      <c r="C409" s="11"/>
      <c r="D409" s="18"/>
    </row>
    <row r="410" spans="3:4" ht="18.75" thickBot="1">
      <c r="C410" s="16"/>
      <c r="D410" s="20"/>
    </row>
  </sheetData>
  <mergeCells count="17">
    <mergeCell ref="I2:R2"/>
    <mergeCell ref="B75:D75"/>
    <mergeCell ref="B83:D83"/>
    <mergeCell ref="B84:D84"/>
    <mergeCell ref="B76:D76"/>
    <mergeCell ref="B77:D77"/>
    <mergeCell ref="A55:B55"/>
    <mergeCell ref="A3:B3"/>
    <mergeCell ref="A66:C66"/>
    <mergeCell ref="A67:A68"/>
    <mergeCell ref="B85:D85"/>
    <mergeCell ref="B90:D90"/>
    <mergeCell ref="B99:D99"/>
    <mergeCell ref="B91:D91"/>
    <mergeCell ref="B92:D92"/>
    <mergeCell ref="B97:D97"/>
    <mergeCell ref="B98:D98"/>
  </mergeCells>
  <printOptions gridLines="1" horizontalCentered="1" verticalCentered="1"/>
  <pageMargins left="0" right="0" top="0.5905511811023623" bottom="0.1968503937007874" header="0.5118110236220472" footer="0.31496062992125984"/>
  <pageSetup horizontalDpi="1200" verticalDpi="1200" orientation="portrait" paperSize="9" scale="55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47"/>
  <sheetViews>
    <sheetView tabSelected="1" workbookViewId="0" topLeftCell="A3">
      <selection activeCell="C8" sqref="C8"/>
    </sheetView>
  </sheetViews>
  <sheetFormatPr defaultColWidth="9.140625" defaultRowHeight="12.75"/>
  <cols>
    <col min="1" max="1" width="15.8515625" style="0" customWidth="1"/>
    <col min="2" max="2" width="13.7109375" style="0" customWidth="1"/>
    <col min="3" max="3" width="13.8515625" style="0" customWidth="1"/>
    <col min="4" max="4" width="5.00390625" style="0" customWidth="1"/>
  </cols>
  <sheetData>
    <row r="1" spans="1:13" ht="18">
      <c r="A1" s="90" t="s">
        <v>128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</row>
    <row r="3" spans="1:13" ht="18">
      <c r="A3" s="90" t="s">
        <v>129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</row>
    <row r="4" spans="1:10" ht="18">
      <c r="A4" s="19"/>
      <c r="B4" s="44"/>
      <c r="C4" s="19"/>
      <c r="D4" s="22"/>
      <c r="F4" s="23"/>
      <c r="G4" s="3"/>
      <c r="J4" s="51"/>
    </row>
    <row r="5" spans="1:10" ht="18">
      <c r="A5" s="77" t="s">
        <v>141</v>
      </c>
      <c r="B5" s="78" t="s">
        <v>140</v>
      </c>
      <c r="C5" s="19"/>
      <c r="D5" s="22"/>
      <c r="F5" s="23"/>
      <c r="G5" s="3"/>
      <c r="J5" s="51"/>
    </row>
    <row r="6" spans="1:10" ht="18">
      <c r="A6" s="19" t="s">
        <v>115</v>
      </c>
      <c r="B6" s="45" t="s">
        <v>116</v>
      </c>
      <c r="C6" s="19"/>
      <c r="D6" s="22"/>
      <c r="F6" s="23"/>
      <c r="G6" s="3"/>
      <c r="J6" s="51"/>
    </row>
    <row r="7" spans="1:10" ht="18">
      <c r="A7" s="19" t="s">
        <v>117</v>
      </c>
      <c r="B7" s="45" t="s">
        <v>118</v>
      </c>
      <c r="C7" s="75"/>
      <c r="D7" s="22"/>
      <c r="F7" s="23"/>
      <c r="G7" s="3"/>
      <c r="J7" s="51"/>
    </row>
    <row r="8" spans="1:10" ht="18">
      <c r="A8" s="19" t="s">
        <v>119</v>
      </c>
      <c r="B8" s="45" t="s">
        <v>120</v>
      </c>
      <c r="C8" s="19"/>
      <c r="D8" s="22"/>
      <c r="F8" s="23"/>
      <c r="G8" s="3"/>
      <c r="J8" s="51"/>
    </row>
    <row r="9" spans="1:10" ht="18">
      <c r="A9" s="19" t="s">
        <v>121</v>
      </c>
      <c r="B9" s="45" t="s">
        <v>122</v>
      </c>
      <c r="C9" s="19"/>
      <c r="D9" s="22"/>
      <c r="F9" s="23"/>
      <c r="G9" s="3"/>
      <c r="J9" s="51"/>
    </row>
    <row r="10" spans="1:10" ht="18">
      <c r="A10" s="19" t="s">
        <v>123</v>
      </c>
      <c r="B10" s="45" t="s">
        <v>82</v>
      </c>
      <c r="C10" s="19"/>
      <c r="D10" s="22"/>
      <c r="F10" s="23"/>
      <c r="G10" s="3"/>
      <c r="J10" s="51"/>
    </row>
    <row r="11" spans="1:10" ht="18">
      <c r="A11" s="19" t="s">
        <v>124</v>
      </c>
      <c r="B11" s="45" t="s">
        <v>114</v>
      </c>
      <c r="C11" s="19"/>
      <c r="D11" s="22"/>
      <c r="F11" s="23"/>
      <c r="G11" s="3"/>
      <c r="J11" s="51"/>
    </row>
    <row r="12" spans="1:10" ht="18">
      <c r="A12" s="19" t="s">
        <v>125</v>
      </c>
      <c r="B12" s="45" t="s">
        <v>79</v>
      </c>
      <c r="C12" s="19"/>
      <c r="D12" s="22"/>
      <c r="F12" s="23"/>
      <c r="G12" s="3"/>
      <c r="J12" s="51"/>
    </row>
    <row r="13" spans="1:10" ht="18.75" thickBot="1">
      <c r="A13" s="19" t="s">
        <v>126</v>
      </c>
      <c r="B13" s="72" t="s">
        <v>81</v>
      </c>
      <c r="C13" s="19"/>
      <c r="D13" s="22"/>
      <c r="F13" s="23"/>
      <c r="G13" s="3"/>
      <c r="J13" s="51"/>
    </row>
    <row r="14" spans="1:10" ht="18.75" thickBot="1">
      <c r="A14" s="76" t="s">
        <v>130</v>
      </c>
      <c r="B14" s="74">
        <f>B6+B7+B8+B9+B10+B11+B12+B13</f>
        <v>1026</v>
      </c>
      <c r="C14" s="19"/>
      <c r="D14" s="22"/>
      <c r="F14" s="23"/>
      <c r="G14" s="3"/>
      <c r="J14" s="51"/>
    </row>
    <row r="15" spans="1:10" ht="18">
      <c r="A15" s="10"/>
      <c r="B15" s="7"/>
      <c r="C15" s="19"/>
      <c r="D15" s="22"/>
      <c r="F15" s="23"/>
      <c r="G15" s="3"/>
      <c r="J15" s="51"/>
    </row>
    <row r="16" spans="1:10" ht="18">
      <c r="A16" s="10"/>
      <c r="B16" s="79" t="s">
        <v>127</v>
      </c>
      <c r="C16" s="49" t="s">
        <v>139</v>
      </c>
      <c r="D16" s="22"/>
      <c r="F16" s="23"/>
      <c r="G16" s="3"/>
      <c r="J16" s="51"/>
    </row>
    <row r="17" spans="2:10" ht="18">
      <c r="B17" s="73" t="s">
        <v>131</v>
      </c>
      <c r="C17" s="25">
        <v>26</v>
      </c>
      <c r="D17" s="22"/>
      <c r="F17" s="23"/>
      <c r="G17" s="3"/>
      <c r="J17" s="51"/>
    </row>
    <row r="18" spans="1:10" ht="18">
      <c r="A18" s="10"/>
      <c r="B18" s="73" t="s">
        <v>132</v>
      </c>
      <c r="C18" s="25">
        <v>104</v>
      </c>
      <c r="D18" s="22"/>
      <c r="F18" s="23"/>
      <c r="G18" s="3"/>
      <c r="J18" s="51"/>
    </row>
    <row r="19" spans="1:10" ht="18">
      <c r="A19" s="10"/>
      <c r="B19" s="73" t="s">
        <v>133</v>
      </c>
      <c r="C19" s="25">
        <v>266</v>
      </c>
      <c r="D19" s="22"/>
      <c r="F19" s="23"/>
      <c r="G19" s="3"/>
      <c r="J19" s="51"/>
    </row>
    <row r="20" spans="1:10" ht="18">
      <c r="A20" s="10"/>
      <c r="B20" s="73" t="s">
        <v>134</v>
      </c>
      <c r="C20" s="25">
        <v>438</v>
      </c>
      <c r="D20" s="22"/>
      <c r="F20" s="23"/>
      <c r="G20" s="3"/>
      <c r="J20" s="51"/>
    </row>
    <row r="21" spans="1:10" ht="18">
      <c r="A21" s="10"/>
      <c r="B21" s="73" t="s">
        <v>135</v>
      </c>
      <c r="C21" s="25">
        <v>130</v>
      </c>
      <c r="D21" s="22"/>
      <c r="F21" s="23"/>
      <c r="G21" s="3"/>
      <c r="J21" s="51"/>
    </row>
    <row r="22" spans="1:10" ht="18">
      <c r="A22" s="10"/>
      <c r="B22" s="73" t="s">
        <v>136</v>
      </c>
      <c r="C22" s="25">
        <v>55</v>
      </c>
      <c r="D22" s="22"/>
      <c r="F22" s="23"/>
      <c r="G22" s="3"/>
      <c r="J22" s="51"/>
    </row>
    <row r="23" spans="1:10" ht="18">
      <c r="A23" s="10"/>
      <c r="B23" s="73" t="s">
        <v>137</v>
      </c>
      <c r="C23" s="25">
        <v>6</v>
      </c>
      <c r="D23" s="22"/>
      <c r="F23" s="23"/>
      <c r="G23" s="3"/>
      <c r="J23" s="51"/>
    </row>
    <row r="24" spans="1:10" ht="18">
      <c r="A24" s="10"/>
      <c r="B24" s="73" t="s">
        <v>138</v>
      </c>
      <c r="C24" s="25">
        <v>1</v>
      </c>
      <c r="D24" s="22"/>
      <c r="F24" s="23"/>
      <c r="G24" s="3"/>
      <c r="J24" s="51"/>
    </row>
    <row r="25" spans="1:10" ht="18">
      <c r="A25" s="10"/>
      <c r="D25" s="22"/>
      <c r="F25" s="23"/>
      <c r="G25" s="3"/>
      <c r="J25" s="51"/>
    </row>
    <row r="26" spans="1:10" ht="18">
      <c r="A26" s="10"/>
      <c r="D26" s="22"/>
      <c r="F26" s="23"/>
      <c r="G26" s="3"/>
      <c r="J26" s="51"/>
    </row>
    <row r="27" spans="1:10" ht="18">
      <c r="A27" s="10"/>
      <c r="D27" s="22"/>
      <c r="F27" s="23"/>
      <c r="G27" s="3"/>
      <c r="J27" s="51"/>
    </row>
    <row r="28" spans="1:10" ht="18">
      <c r="A28" s="10"/>
      <c r="D28" s="22"/>
      <c r="F28" s="23"/>
      <c r="G28" s="3"/>
      <c r="J28" s="51"/>
    </row>
    <row r="29" spans="1:10" ht="18">
      <c r="A29" s="10"/>
      <c r="D29" s="22"/>
      <c r="F29" s="23"/>
      <c r="G29" s="3"/>
      <c r="J29" s="51"/>
    </row>
    <row r="30" spans="1:10" ht="18">
      <c r="A30" s="10"/>
      <c r="D30" s="22"/>
      <c r="F30" s="23"/>
      <c r="G30" s="3"/>
      <c r="J30" s="51"/>
    </row>
    <row r="31" spans="1:10" ht="18">
      <c r="A31" s="10"/>
      <c r="D31" s="22"/>
      <c r="F31" s="23"/>
      <c r="G31" s="3"/>
      <c r="J31" s="51"/>
    </row>
    <row r="32" spans="1:10" ht="18">
      <c r="A32" s="10"/>
      <c r="D32" s="22"/>
      <c r="F32" s="23"/>
      <c r="G32" s="3"/>
      <c r="J32" s="51"/>
    </row>
    <row r="33" spans="1:10" ht="18">
      <c r="A33" s="10"/>
      <c r="D33" s="22"/>
      <c r="F33" s="23"/>
      <c r="G33" s="3"/>
      <c r="J33" s="51"/>
    </row>
    <row r="34" spans="1:10" ht="18">
      <c r="A34" s="10"/>
      <c r="D34" s="22"/>
      <c r="F34" s="23"/>
      <c r="G34" s="3"/>
      <c r="J34" s="51"/>
    </row>
    <row r="35" spans="1:10" ht="18">
      <c r="A35" s="10"/>
      <c r="B35" s="7"/>
      <c r="C35" s="19"/>
      <c r="D35" s="22"/>
      <c r="F35" s="23"/>
      <c r="G35" s="3"/>
      <c r="J35" s="51"/>
    </row>
    <row r="36" spans="1:10" ht="18">
      <c r="A36" s="10"/>
      <c r="B36" s="7"/>
      <c r="C36" s="19"/>
      <c r="D36" s="22"/>
      <c r="F36" s="23"/>
      <c r="G36" s="3"/>
      <c r="J36" s="51"/>
    </row>
    <row r="37" spans="1:10" ht="18">
      <c r="A37" s="10"/>
      <c r="B37" s="7"/>
      <c r="C37" s="19"/>
      <c r="D37" s="22"/>
      <c r="F37" s="23"/>
      <c r="G37" s="3"/>
      <c r="J37" s="51"/>
    </row>
    <row r="38" spans="1:10" ht="18">
      <c r="A38" s="10"/>
      <c r="B38" s="7"/>
      <c r="C38" s="19"/>
      <c r="D38" s="22"/>
      <c r="F38" s="23"/>
      <c r="G38" s="3"/>
      <c r="J38" s="51"/>
    </row>
    <row r="39" spans="1:10" ht="18">
      <c r="A39" s="10"/>
      <c r="B39" s="7"/>
      <c r="C39" s="19"/>
      <c r="D39" s="22"/>
      <c r="F39" s="23"/>
      <c r="G39" s="3"/>
      <c r="J39" s="51"/>
    </row>
    <row r="40" spans="1:10" ht="18">
      <c r="A40" s="10"/>
      <c r="B40" s="7"/>
      <c r="C40" s="19"/>
      <c r="D40" s="22"/>
      <c r="F40" s="23"/>
      <c r="G40" s="3"/>
      <c r="J40" s="51"/>
    </row>
    <row r="41" spans="1:10" ht="18">
      <c r="A41" s="10"/>
      <c r="B41" s="7"/>
      <c r="C41" s="19"/>
      <c r="D41" s="22"/>
      <c r="F41" s="23"/>
      <c r="G41" s="3"/>
      <c r="J41" s="51"/>
    </row>
    <row r="42" spans="1:10" ht="18">
      <c r="A42" s="10"/>
      <c r="B42" s="7"/>
      <c r="C42" s="19"/>
      <c r="D42" s="22"/>
      <c r="F42" s="23"/>
      <c r="G42" s="3"/>
      <c r="J42" s="51"/>
    </row>
    <row r="43" spans="1:10" ht="18">
      <c r="A43" s="10"/>
      <c r="B43" s="7"/>
      <c r="C43" s="19"/>
      <c r="D43" s="22"/>
      <c r="F43" s="23"/>
      <c r="G43" s="3"/>
      <c r="J43" s="51"/>
    </row>
    <row r="44" spans="1:10" ht="18">
      <c r="A44" s="10"/>
      <c r="B44" s="7"/>
      <c r="C44" s="19"/>
      <c r="D44" s="22"/>
      <c r="F44" s="23"/>
      <c r="G44" s="3"/>
      <c r="J44" s="51"/>
    </row>
    <row r="45" spans="1:10" ht="18">
      <c r="A45" s="10"/>
      <c r="B45" s="7"/>
      <c r="C45" s="19"/>
      <c r="D45" s="22"/>
      <c r="F45" s="23"/>
      <c r="G45" s="3"/>
      <c r="J45" s="51"/>
    </row>
    <row r="46" spans="1:10" ht="18">
      <c r="A46" s="10"/>
      <c r="B46" s="7"/>
      <c r="C46" s="19"/>
      <c r="D46" s="22"/>
      <c r="F46" s="23"/>
      <c r="G46" s="3"/>
      <c r="J46" s="51"/>
    </row>
    <row r="47" spans="1:10" ht="18">
      <c r="A47" s="10"/>
      <c r="B47" s="7"/>
      <c r="C47" s="19"/>
      <c r="D47" s="22"/>
      <c r="F47" s="23"/>
      <c r="G47" s="3"/>
      <c r="J47" s="51"/>
    </row>
  </sheetData>
  <mergeCells count="2">
    <mergeCell ref="A3:M3"/>
    <mergeCell ref="A1:M1"/>
  </mergeCells>
  <printOptions/>
  <pageMargins left="0.75" right="0.75" top="1" bottom="1" header="0.5" footer="0.5"/>
  <pageSetup horizontalDpi="1200" verticalDpi="12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inesistente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Alessandro Coppa</dc:creator>
  <cp:keywords/>
  <dc:description/>
  <cp:lastModifiedBy>Stefano</cp:lastModifiedBy>
  <cp:lastPrinted>2007-05-03T12:40:36Z</cp:lastPrinted>
  <dcterms:created xsi:type="dcterms:W3CDTF">2001-02-11T08:56:02Z</dcterms:created>
  <dcterms:modified xsi:type="dcterms:W3CDTF">2007-07-20T08:31:33Z</dcterms:modified>
  <cp:category/>
  <cp:version/>
  <cp:contentType/>
  <cp:contentStatus/>
</cp:coreProperties>
</file>